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"/>
    </mc:Choice>
  </mc:AlternateContent>
  <bookViews>
    <workbookView xWindow="0" yWindow="0" windowWidth="20490" windowHeight="904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5" l="1"/>
  <c r="E36" i="5"/>
  <c r="E33" i="5"/>
  <c r="E32" i="5"/>
  <c r="E29" i="5"/>
  <c r="E28" i="5"/>
  <c r="E25" i="5"/>
  <c r="E21" i="5"/>
  <c r="E20" i="5"/>
  <c r="IT17" i="5"/>
  <c r="IS17" i="5"/>
  <c r="IR17" i="5"/>
  <c r="IQ17" i="5"/>
  <c r="IP17" i="5"/>
  <c r="IO17" i="5"/>
  <c r="IN17" i="5"/>
  <c r="IM17" i="5"/>
  <c r="IL17" i="5"/>
  <c r="IK17" i="5"/>
  <c r="IJ17" i="5"/>
  <c r="II17" i="5"/>
  <c r="IH17" i="5"/>
  <c r="IG17" i="5"/>
  <c r="IF17" i="5"/>
  <c r="IE17" i="5"/>
  <c r="ID17" i="5"/>
  <c r="IC17" i="5"/>
  <c r="IB17" i="5"/>
  <c r="IA17" i="5"/>
  <c r="HZ17" i="5"/>
  <c r="HY17" i="5"/>
  <c r="HX17" i="5"/>
  <c r="HW17" i="5"/>
  <c r="HV17" i="5"/>
  <c r="HU17" i="5"/>
  <c r="HT17" i="5"/>
  <c r="HS17" i="5"/>
  <c r="HR17" i="5"/>
  <c r="HQ17" i="5"/>
  <c r="HP17" i="5"/>
  <c r="HO17" i="5"/>
  <c r="HN17" i="5"/>
  <c r="HM17" i="5"/>
  <c r="HL17" i="5"/>
  <c r="HK17" i="5"/>
  <c r="HJ17" i="5"/>
  <c r="HI17" i="5"/>
  <c r="HH17" i="5"/>
  <c r="HG17" i="5"/>
  <c r="HF17" i="5"/>
  <c r="HE17" i="5"/>
  <c r="HD17" i="5"/>
  <c r="HC17" i="5"/>
  <c r="HB17" i="5"/>
  <c r="HA17" i="5"/>
  <c r="GZ17" i="5"/>
  <c r="GY17" i="5"/>
  <c r="GX17" i="5"/>
  <c r="GW17" i="5"/>
  <c r="GV17" i="5"/>
  <c r="GU17" i="5"/>
  <c r="GT17" i="5"/>
  <c r="GS17" i="5"/>
  <c r="GR17" i="5"/>
  <c r="GQ17" i="5"/>
  <c r="GP17" i="5"/>
  <c r="GO17" i="5"/>
  <c r="GN17" i="5"/>
  <c r="GM17" i="5"/>
  <c r="GL17" i="5"/>
  <c r="GK17" i="5"/>
  <c r="GJ17" i="5"/>
  <c r="GI17" i="5"/>
  <c r="GH17" i="5"/>
  <c r="GG17" i="5"/>
  <c r="GF17" i="5"/>
  <c r="GE17" i="5"/>
  <c r="GD17" i="5"/>
  <c r="GC17" i="5"/>
  <c r="GB17" i="5"/>
  <c r="GA17" i="5"/>
  <c r="FZ17" i="5"/>
  <c r="FY17" i="5"/>
  <c r="FX17" i="5"/>
  <c r="FW17" i="5"/>
  <c r="FV17" i="5"/>
  <c r="FU17" i="5"/>
  <c r="FT17" i="5"/>
  <c r="FS17" i="5"/>
  <c r="FR17" i="5"/>
  <c r="FQ17" i="5"/>
  <c r="FP17" i="5"/>
  <c r="FO17" i="5"/>
  <c r="FN17" i="5"/>
  <c r="FM17" i="5"/>
  <c r="FL17" i="5"/>
  <c r="FK17" i="5"/>
  <c r="FJ17" i="5"/>
  <c r="FI17" i="5"/>
  <c r="FH17" i="5"/>
  <c r="FG17" i="5"/>
  <c r="FF17" i="5"/>
  <c r="FE17" i="5"/>
  <c r="FD17" i="5"/>
  <c r="FC17" i="5"/>
  <c r="FB17" i="5"/>
  <c r="FA17" i="5"/>
  <c r="EZ17" i="5"/>
  <c r="EY17" i="5"/>
  <c r="EX17" i="5"/>
  <c r="EW17" i="5"/>
  <c r="EV17" i="5"/>
  <c r="EU17" i="5"/>
  <c r="ET17" i="5"/>
  <c r="ES17" i="5"/>
  <c r="ER17" i="5"/>
  <c r="EQ17" i="5"/>
  <c r="EP17" i="5"/>
  <c r="EO17" i="5"/>
  <c r="EN17" i="5"/>
  <c r="EM17" i="5"/>
  <c r="EL17" i="5"/>
  <c r="EK17" i="5"/>
  <c r="EJ17" i="5"/>
  <c r="EI17" i="5"/>
  <c r="EH17" i="5"/>
  <c r="EG17" i="5"/>
  <c r="EF17" i="5"/>
  <c r="EE17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GR17" i="4" l="1"/>
  <c r="GQ17" i="4"/>
  <c r="GP17" i="4"/>
  <c r="GO17" i="4"/>
  <c r="GN17" i="4"/>
  <c r="GM17" i="4"/>
  <c r="GL17" i="4"/>
  <c r="GK17" i="4"/>
  <c r="GJ17" i="4"/>
  <c r="GI17" i="4"/>
  <c r="GH17" i="4"/>
  <c r="GG17" i="4"/>
  <c r="GF17" i="4"/>
  <c r="GE17" i="4"/>
  <c r="GD17" i="4"/>
  <c r="GC17" i="4"/>
  <c r="GB17" i="4"/>
  <c r="GA17" i="4"/>
  <c r="FZ17" i="4"/>
  <c r="FY17" i="4"/>
  <c r="FX17" i="4"/>
  <c r="FW17" i="4"/>
  <c r="FV17" i="4"/>
  <c r="FU17" i="4"/>
  <c r="FT17" i="4"/>
  <c r="FS17" i="4"/>
  <c r="FR17" i="4"/>
  <c r="FQ17" i="4"/>
  <c r="FP17" i="4"/>
  <c r="FO17" i="4"/>
  <c r="FN17" i="4"/>
  <c r="FM17" i="4"/>
  <c r="FL17" i="4"/>
  <c r="FK17" i="4"/>
  <c r="FJ17" i="4"/>
  <c r="FI17" i="4"/>
  <c r="FH17" i="4"/>
  <c r="FG17" i="4"/>
  <c r="FF17" i="4"/>
  <c r="FE17" i="4"/>
  <c r="FD17" i="4"/>
  <c r="FC17" i="4"/>
  <c r="FB17" i="4"/>
  <c r="FA17" i="4"/>
  <c r="EZ17" i="4"/>
  <c r="EY17" i="4"/>
  <c r="EX17" i="4"/>
  <c r="EW17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E39" i="3"/>
  <c r="E38" i="3"/>
  <c r="E35" i="3"/>
  <c r="E34" i="3"/>
  <c r="E31" i="3"/>
  <c r="E23" i="3"/>
  <c r="E22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Y19" i="3"/>
  <c r="AZ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E32" i="2"/>
  <c r="E31" i="2"/>
  <c r="E28" i="2"/>
  <c r="E27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T16" i="5" l="1"/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31" i="3" l="1"/>
  <c r="D31" i="2"/>
  <c r="D49" i="1"/>
  <c r="E49" i="1" s="1"/>
  <c r="D37" i="2"/>
  <c r="E37" i="2" s="1"/>
  <c r="D32" i="2"/>
  <c r="D33" i="2"/>
  <c r="E33" i="2" s="1"/>
  <c r="D29" i="2"/>
  <c r="E29" i="2" s="1"/>
  <c r="D25" i="2"/>
  <c r="E25" i="2" s="1"/>
  <c r="D40" i="3"/>
  <c r="E40" i="3" s="1"/>
  <c r="D24" i="3"/>
  <c r="E24" i="3" s="1"/>
  <c r="D30" i="3"/>
  <c r="D23" i="3"/>
  <c r="D22" i="3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39" i="3"/>
  <c r="D36" i="3"/>
  <c r="E36" i="3" s="1"/>
  <c r="D26" i="3"/>
  <c r="D38" i="3"/>
  <c r="D35" i="3"/>
  <c r="D34" i="3"/>
  <c r="D28" i="3"/>
  <c r="E28" i="3" s="1"/>
  <c r="D27" i="3"/>
  <c r="D32" i="3"/>
  <c r="E37" i="3" l="1"/>
  <c r="E33" i="3"/>
  <c r="D34" i="2"/>
  <c r="D26" i="2"/>
  <c r="D30" i="2"/>
  <c r="E25" i="3"/>
  <c r="E42" i="2"/>
  <c r="D42" i="2"/>
  <c r="E38" i="2"/>
  <c r="D38" i="2"/>
  <c r="E34" i="2"/>
  <c r="E30" i="2"/>
  <c r="E26" i="2"/>
  <c r="D37" i="3"/>
  <c r="D33" i="3"/>
  <c r="D25" i="3"/>
  <c r="E48" i="1"/>
  <c r="E51" i="1" s="1"/>
  <c r="D51" i="1"/>
  <c r="D59" i="1"/>
  <c r="E59" i="1"/>
  <c r="D47" i="1"/>
  <c r="E47" i="1"/>
  <c r="E29" i="3"/>
  <c r="D29" i="3"/>
  <c r="H16" i="5" l="1"/>
  <c r="C16" i="5"/>
  <c r="BT16" i="4" l="1"/>
  <c r="BU16" i="4"/>
  <c r="BV16" i="4"/>
  <c r="D16" i="5" l="1"/>
  <c r="E16" i="5"/>
  <c r="F16" i="5"/>
  <c r="G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G17" i="5" s="1"/>
  <c r="DH16" i="5"/>
  <c r="DH17" i="5" s="1"/>
  <c r="DI16" i="5"/>
  <c r="DJ16" i="5"/>
  <c r="DK16" i="5"/>
  <c r="DL16" i="5"/>
  <c r="DM16" i="5"/>
  <c r="DN16" i="5"/>
  <c r="DO16" i="5"/>
  <c r="DP16" i="5"/>
  <c r="DQ16" i="5"/>
  <c r="DR16" i="5"/>
  <c r="DS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G17" i="4" s="1"/>
  <c r="DH16" i="4"/>
  <c r="DH17" i="4" s="1"/>
  <c r="DI16" i="4"/>
  <c r="DI17" i="4" s="1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D38" i="5" l="1"/>
  <c r="D25" i="5"/>
  <c r="D34" i="5"/>
  <c r="E34" i="5" s="1"/>
  <c r="D30" i="5"/>
  <c r="E30" i="5" s="1"/>
  <c r="D26" i="5"/>
  <c r="E26" i="5" s="1"/>
  <c r="D28" i="5"/>
  <c r="D29" i="5"/>
  <c r="D24" i="5"/>
  <c r="D38" i="4"/>
  <c r="E38" i="4" s="1"/>
  <c r="D28" i="4"/>
  <c r="D29" i="4"/>
  <c r="D30" i="4"/>
  <c r="E30" i="4" s="1"/>
  <c r="D36" i="4"/>
  <c r="D37" i="4"/>
  <c r="D24" i="4"/>
  <c r="D22" i="4"/>
  <c r="E22" i="4" s="1"/>
  <c r="D25" i="4"/>
  <c r="D26" i="4"/>
  <c r="E26" i="4" s="1"/>
  <c r="E38" i="5"/>
  <c r="D22" i="5"/>
  <c r="D27" i="5" l="1"/>
  <c r="E39" i="4"/>
  <c r="E27" i="4"/>
  <c r="D35" i="4"/>
  <c r="E63" i="1"/>
  <c r="E23" i="4"/>
  <c r="E35" i="5"/>
  <c r="E31" i="5"/>
  <c r="D63" i="1"/>
  <c r="D27" i="4"/>
  <c r="D39" i="4"/>
  <c r="D35" i="5"/>
  <c r="D31" i="5"/>
  <c r="D41" i="3"/>
  <c r="E39" i="5"/>
  <c r="D23" i="4"/>
  <c r="E27" i="5"/>
  <c r="E35" i="4"/>
  <c r="E41" i="3"/>
  <c r="E31" i="4"/>
  <c r="D31" i="4"/>
  <c r="D39" i="5"/>
  <c r="E22" i="5"/>
  <c r="E23" i="5" s="1"/>
  <c r="D23" i="5"/>
</calcChain>
</file>

<file path=xl/sharedStrings.xml><?xml version="1.0" encoding="utf-8"?>
<sst xmlns="http://schemas.openxmlformats.org/spreadsheetml/2006/main" count="1771" uniqueCount="1395">
  <si>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</si>
  <si>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</si>
  <si>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</si>
  <si>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</si>
  <si>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</si>
  <si>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</si>
  <si>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</si>
  <si>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</si>
  <si>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</si>
  <si>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</si>
  <si>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</si>
  <si>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</si>
  <si>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</si>
  <si>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</si>
  <si>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</si>
  <si>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</si>
  <si>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</si>
  <si>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</si>
  <si>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</si>
  <si>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</si>
  <si>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</si>
  <si>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</si>
  <si>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</si>
  <si>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</si>
  <si>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</si>
  <si>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</si>
  <si>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</si>
  <si>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</si>
  <si>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</si>
  <si>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</si>
  <si>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</si>
  <si>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</si>
  <si>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</si>
  <si>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</si>
  <si>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</si>
  <si>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</si>
  <si>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</si>
  <si>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</si>
  <si>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</si>
  <si>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</si>
  <si>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</si>
  <si>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</si>
  <si>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</si>
  <si>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</si>
  <si>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</si>
  <si>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</si>
  <si>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</si>
  <si>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</si>
  <si>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</si>
  <si>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</si>
  <si>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</si>
  <si>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</si>
  <si>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</si>
  <si>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</si>
  <si>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</si>
  <si>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</si>
  <si>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</si>
  <si>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</si>
  <si>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</si>
  <si>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</si>
  <si>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</si>
  <si>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</si>
  <si>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</si>
  <si>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</si>
  <si>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</si>
  <si>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</si>
  <si>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</si>
  <si>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</si>
  <si>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</si>
  <si>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</si>
  <si>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</si>
  <si>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</si>
  <si>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</si>
  <si>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</si>
  <si>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</si>
  <si>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</si>
  <si>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</si>
  <si>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</si>
  <si>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</si>
  <si>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</si>
  <si>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</si>
  <si>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</si>
  <si>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</si>
  <si>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</si>
  <si>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</si>
  <si>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</si>
  <si>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</si>
  <si>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</si>
  <si>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</si>
  <si>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</si>
  <si>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</si>
  <si>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</si>
  <si>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</si>
  <si>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</si>
  <si>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</si>
  <si>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</si>
  <si>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</si>
  <si>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</si>
  <si>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</si>
  <si>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</si>
  <si>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</si>
  <si>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</si>
  <si>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</si>
  <si>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</si>
  <si>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</si>
  <si>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</si>
  <si>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</si>
  <si>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</si>
  <si>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</si>
  <si>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</si>
  <si>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</si>
  <si>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</si>
  <si>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</si>
  <si>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</si>
  <si>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</si>
  <si>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</si>
  <si>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</si>
  <si>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</si>
  <si>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</si>
  <si>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</si>
  <si>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</si>
  <si>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</si>
  <si>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</si>
  <si>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</si>
  <si>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</si>
  <si>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</si>
  <si>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</si>
  <si>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</si>
  <si>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</si>
  <si>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</si>
  <si>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</si>
  <si>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</si>
  <si>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</si>
  <si>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</si>
  <si>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</si>
  <si>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</si>
  <si>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</si>
  <si>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</si>
  <si>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</si>
  <si>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</si>
  <si>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</si>
  <si>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</si>
  <si>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</si>
  <si>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</si>
  <si>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</si>
  <si>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</si>
  <si>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</si>
  <si>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</si>
  <si>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</si>
  <si>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</si>
  <si>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</si>
  <si>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</si>
  <si>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</si>
  <si>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</si>
  <si>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</si>
  <si>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</si>
  <si>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</si>
  <si>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</si>
  <si>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</si>
  <si>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</si>
  <si>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</si>
  <si>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</si>
  <si>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</si>
  <si>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</si>
  <si>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</si>
  <si>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</si>
  <si>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</si>
  <si>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</si>
  <si>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</si>
  <si>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</si>
  <si>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</si>
  <si>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</si>
  <si>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</si>
  <si>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</si>
  <si>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</si>
  <si>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</si>
  <si>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</si>
  <si>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</si>
  <si>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</si>
  <si>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</si>
  <si>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</si>
  <si>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</si>
  <si>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</si>
  <si>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</si>
  <si>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</si>
  <si>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</si>
  <si>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</si>
  <si>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</si>
  <si>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</si>
  <si>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</si>
  <si>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</si>
  <si>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</si>
  <si>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</si>
  <si>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</si>
  <si>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</si>
  <si>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</si>
  <si>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</si>
  <si>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</si>
  <si>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</si>
  <si>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</si>
  <si>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</si>
  <si>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</si>
  <si>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</si>
  <si>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</si>
  <si>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</si>
  <si>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</si>
  <si>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</si>
  <si>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</si>
  <si>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</si>
  <si>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</si>
  <si>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</si>
  <si>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</si>
  <si>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</si>
  <si>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</si>
  <si>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</si>
  <si>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</si>
  <si>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</si>
  <si>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</si>
  <si>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</si>
  <si>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</si>
  <si>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</si>
  <si>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</si>
  <si>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</si>
  <si>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</si>
  <si>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</si>
  <si>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</si>
  <si>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</si>
  <si>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</si>
  <si>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</si>
  <si>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</si>
  <si>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</si>
  <si>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</si>
  <si>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</si>
  <si>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</si>
  <si>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</si>
  <si>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</si>
  <si>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</si>
  <si>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</si>
  <si>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</si>
  <si>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</si>
  <si>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</si>
  <si>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</si>
  <si>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</si>
  <si>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</si>
  <si>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</si>
  <si>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</si>
  <si>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</si>
  <si>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</si>
  <si>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</si>
  <si>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</si>
  <si>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</si>
  <si>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</si>
  <si>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</si>
  <si>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</si>
  <si>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</si>
  <si>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</si>
  <si>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</si>
  <si>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</si>
  <si>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</si>
  <si>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</si>
  <si>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</si>
  <si>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</si>
  <si>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</si>
  <si>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</si>
  <si>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</si>
  <si>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</si>
  <si>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</si>
  <si>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</si>
  <si>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</si>
  <si>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</si>
  <si>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</si>
  <si>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</si>
  <si>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</si>
  <si>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</si>
  <si>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</si>
  <si>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</si>
  <si>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</si>
  <si>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</si>
  <si>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</si>
  <si>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</si>
  <si>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</si>
  <si>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</si>
  <si>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</si>
  <si>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</si>
  <si>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</si>
  <si>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</si>
  <si>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</si>
  <si>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</si>
  <si>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</si>
  <si>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</si>
  <si>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</si>
  <si>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</si>
  <si>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</si>
  <si>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</si>
  <si>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</si>
  <si>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</si>
  <si>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</si>
  <si>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</si>
  <si>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</si>
  <si>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</si>
  <si>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</si>
  <si>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</si>
  <si>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</si>
  <si>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</si>
  <si>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</si>
  <si>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</si>
  <si>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</si>
  <si>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</si>
  <si>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</si>
  <si>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</si>
  <si>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</si>
  <si>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</si>
  <si>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</si>
  <si>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</si>
  <si>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</si>
  <si>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</si>
  <si>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</si>
  <si>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</si>
  <si>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</si>
  <si>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</si>
  <si>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</si>
  <si>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</si>
  <si>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</si>
  <si>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</si>
  <si>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</si>
  <si>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</si>
  <si>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</si>
  <si>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</si>
  <si>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</si>
  <si>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</si>
  <si>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</si>
  <si>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</si>
  <si>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</si>
  <si>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</si>
  <si>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</si>
  <si>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</si>
  <si>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</si>
  <si>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</si>
  <si>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</si>
  <si>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</si>
  <si>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</si>
  <si>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</si>
  <si>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</si>
  <si>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</si>
  <si>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</si>
  <si>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</si>
  <si>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</si>
  <si>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</si>
  <si>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</si>
  <si>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</si>
  <si>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</si>
  <si>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</si>
  <si>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</si>
  <si>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</si>
  <si>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</si>
  <si>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</si>
  <si>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</si>
  <si>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</si>
  <si>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</si>
  <si>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</si>
  <si>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</si>
  <si>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</si>
  <si>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</si>
  <si>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</si>
  <si>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</si>
  <si>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</si>
  <si>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</si>
  <si>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</si>
  <si>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</si>
  <si>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</si>
  <si>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</si>
  <si>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</si>
  <si>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</si>
  <si>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</si>
  <si>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</si>
  <si>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</si>
  <si>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</si>
  <si>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</si>
  <si>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</si>
  <si>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</si>
  <si>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</si>
  <si>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</si>
  <si>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</si>
  <si>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</si>
  <si>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</si>
  <si>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</si>
  <si>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</si>
  <si>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</si>
  <si>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</si>
  <si>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</si>
  <si>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</si>
  <si>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</si>
  <si>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</si>
  <si>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</si>
  <si>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</si>
  <si>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</si>
  <si>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</si>
  <si>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</si>
  <si>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</si>
  <si>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</si>
  <si>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</si>
  <si>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</si>
  <si>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</si>
  <si>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</si>
  <si>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</si>
  <si>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</si>
  <si>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</si>
  <si>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</si>
  <si>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</si>
  <si>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</si>
  <si>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</si>
  <si>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</si>
  <si>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</si>
  <si>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</si>
  <si>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</si>
  <si>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</si>
  <si>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</si>
  <si>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</si>
  <si>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</si>
  <si>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</si>
  <si>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</si>
  <si>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</si>
  <si>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</si>
  <si>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</si>
  <si>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</si>
  <si>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</si>
  <si>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</si>
  <si>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</si>
  <si>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</si>
  <si>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</si>
  <si>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</si>
  <si>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</si>
  <si>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</si>
  <si>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</si>
  <si>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</si>
  <si>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</si>
  <si>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</si>
  <si>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</si>
  <si>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</si>
  <si>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</si>
  <si>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</si>
  <si>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</si>
  <si>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</si>
  <si>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</si>
  <si>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</si>
  <si>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</si>
  <si>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</si>
  <si>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</si>
  <si>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</si>
  <si>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</si>
  <si>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</si>
  <si>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</si>
  <si>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</si>
  <si>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</si>
  <si>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</si>
  <si>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</si>
  <si>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</si>
  <si>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</si>
  <si>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</si>
  <si>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</si>
  <si>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</si>
  <si>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</si>
  <si>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</si>
  <si>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</si>
  <si>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</si>
  <si>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</si>
  <si>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</si>
  <si>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</si>
  <si>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</si>
  <si>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</si>
  <si>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</si>
  <si>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</si>
  <si>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</si>
  <si>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</si>
  <si>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</si>
  <si>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</si>
  <si>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</si>
  <si>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</si>
  <si>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</si>
  <si>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</si>
  <si>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</si>
  <si>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</si>
  <si>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</si>
  <si>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</si>
  <si>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</si>
  <si>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</si>
  <si>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</si>
  <si>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</si>
  <si>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</si>
  <si>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</si>
  <si>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</si>
  <si>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</si>
  <si>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</si>
  <si>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</si>
  <si>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</si>
  <si>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</si>
  <si>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</si>
  <si>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</si>
  <si>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</si>
  <si>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</si>
  <si>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</si>
  <si>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</si>
  <si>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</si>
  <si>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</si>
  <si>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</si>
  <si>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</si>
  <si>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</si>
  <si>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</si>
  <si>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</si>
  <si>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</si>
  <si>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</si>
  <si>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</si>
  <si>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</si>
  <si>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</si>
  <si>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</si>
  <si>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</si>
  <si>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</si>
  <si>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</si>
  <si>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</si>
  <si>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</si>
  <si>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</si>
  <si>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</si>
  <si>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</si>
  <si>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</si>
  <si>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</si>
  <si>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</si>
  <si>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</si>
  <si>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</si>
  <si>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</si>
  <si>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</si>
  <si>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</si>
  <si>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</si>
  <si>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</si>
  <si>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</si>
  <si>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</si>
  <si>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</si>
  <si>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</si>
  <si>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</si>
  <si>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</si>
  <si>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</si>
  <si>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</si>
  <si>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</si>
  <si>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</si>
  <si>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</si>
  <si>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</si>
  <si>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</si>
  <si>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</si>
  <si>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</si>
  <si>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</si>
  <si>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</si>
  <si>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</si>
  <si>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</si>
  <si>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</si>
  <si>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</si>
  <si>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</si>
  <si>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</si>
  <si>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</si>
  <si>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</si>
  <si>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</si>
  <si>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</si>
  <si>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</si>
  <si>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</si>
  <si>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</si>
  <si>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</si>
  <si>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</si>
  <si>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</si>
  <si>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</si>
  <si>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</si>
  <si>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</si>
  <si>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</si>
  <si>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</si>
  <si>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</si>
  <si>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</si>
  <si>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</si>
  <si>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</si>
  <si>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</si>
  <si>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</si>
  <si>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</si>
  <si>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</si>
  <si>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</si>
  <si>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</si>
  <si>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</si>
  <si>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</si>
  <si>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</si>
  <si>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</si>
  <si>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</si>
  <si>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</si>
  <si>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</si>
  <si>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</si>
  <si>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</si>
  <si>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</si>
  <si>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</si>
  <si>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</si>
  <si>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</si>
  <si>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</si>
  <si>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</si>
  <si>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</si>
  <si>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</si>
  <si>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</si>
  <si>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</si>
  <si>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</si>
  <si>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</si>
  <si>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</si>
  <si>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</si>
  <si>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</si>
  <si>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</si>
  <si>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</si>
  <si>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</si>
  <si>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</si>
  <si>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</si>
  <si>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</si>
  <si>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</si>
  <si>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</si>
  <si>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</si>
  <si>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</si>
  <si>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</si>
  <si>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</si>
  <si>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</si>
  <si>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</si>
  <si>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</si>
  <si>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</si>
  <si>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</si>
  <si>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</si>
  <si>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</si>
  <si>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</si>
  <si>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</si>
  <si>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</si>
  <si>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</si>
  <si>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</si>
  <si>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</si>
  <si>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</si>
  <si>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</si>
  <si>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</si>
  <si>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</si>
  <si>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</si>
  <si>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</si>
  <si>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</si>
  <si>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</si>
  <si>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</si>
  <si>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</si>
  <si>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</si>
  <si>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</si>
  <si>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</si>
  <si>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</si>
  <si>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</si>
  <si>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</si>
  <si>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</si>
  <si>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</si>
  <si>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</si>
  <si>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</si>
  <si>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</si>
  <si>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</si>
  <si>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</si>
  <si>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</si>
  <si>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</si>
  <si>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</si>
  <si>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</si>
  <si>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</si>
  <si>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</si>
  <si>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</si>
  <si>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</si>
  <si>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</si>
  <si>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</si>
  <si>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</si>
  <si>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</si>
  <si>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</si>
  <si>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</si>
  <si>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</si>
  <si>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</si>
  <si>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</si>
  <si>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</si>
  <si>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</si>
  <si>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</si>
  <si>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</si>
  <si>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</si>
  <si>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</si>
  <si>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</si>
  <si>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</si>
  <si>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</si>
  <si>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</si>
  <si>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</si>
  <si>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</si>
  <si>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</si>
  <si>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</si>
  <si>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</si>
  <si>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</si>
  <si>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</si>
  <si>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</si>
  <si>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</si>
  <si>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</si>
  <si>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</si>
  <si>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</si>
  <si>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</si>
  <si>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</si>
  <si>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</si>
  <si>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</si>
  <si>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</si>
  <si>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</si>
  <si>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</si>
  <si>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</si>
  <si>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</si>
  <si>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</si>
  <si>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</si>
  <si>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</si>
  <si>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</si>
  <si>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</si>
  <si>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</si>
  <si>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</si>
  <si>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</si>
  <si>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</si>
  <si>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</si>
  <si>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</si>
  <si>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</si>
  <si>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</si>
  <si>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</si>
  <si>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</si>
  <si>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</si>
  <si>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</si>
  <si>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</si>
  <si>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</si>
  <si>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</si>
  <si>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</si>
  <si>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</si>
  <si>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</si>
  <si>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</si>
  <si>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</si>
  <si>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</si>
  <si>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</si>
  <si>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</si>
  <si>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</si>
  <si>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</si>
  <si>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</si>
  <si>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</si>
  <si>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</si>
  <si>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</si>
  <si>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</si>
  <si>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</si>
  <si>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</si>
  <si>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</si>
  <si>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</si>
  <si>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</si>
  <si>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</si>
  <si>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</si>
  <si>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</si>
  <si>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</si>
  <si>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</si>
  <si>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</si>
  <si>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</si>
  <si>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</si>
  <si>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</si>
  <si>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</si>
  <si>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</si>
  <si>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</si>
  <si>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</si>
  <si>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</si>
  <si>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</si>
  <si>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</si>
  <si>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</si>
  <si>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</si>
  <si>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</si>
  <si>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</si>
  <si>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</si>
  <si>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</si>
  <si>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</si>
  <si>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</si>
  <si>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</si>
  <si>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</si>
  <si>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</si>
  <si>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</si>
  <si>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</si>
  <si>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</si>
  <si>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</si>
  <si>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</si>
  <si>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</si>
  <si>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</si>
  <si>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</si>
  <si>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</si>
  <si>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</si>
  <si>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</si>
  <si>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</si>
  <si>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</si>
  <si>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</si>
  <si>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</si>
  <si>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</si>
  <si>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</si>
  <si>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</si>
  <si>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</si>
  <si>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</si>
  <si>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</si>
  <si>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</si>
  <si>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</si>
  <si>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</si>
  <si>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</si>
  <si>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</si>
  <si>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</si>
  <si>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</si>
  <si>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</si>
  <si>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</si>
  <si>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</si>
  <si>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</si>
  <si>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</si>
  <si>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</si>
  <si>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</si>
  <si>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</si>
  <si>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</si>
  <si>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</si>
  <si>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</si>
  <si>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</si>
  <si>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</si>
  <si>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</si>
  <si>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</si>
  <si>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</si>
  <si>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</si>
  <si>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</si>
  <si>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</si>
  <si>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</si>
  <si>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</si>
  <si>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</si>
  <si>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</si>
  <si>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</si>
  <si>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</si>
  <si>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</si>
  <si>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</si>
  <si>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</si>
  <si>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</si>
  <si>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</si>
  <si>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</si>
  <si>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</si>
  <si>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</si>
  <si>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</si>
  <si>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</si>
  <si>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</si>
  <si>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</si>
  <si>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</si>
  <si>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</si>
  <si>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</si>
  <si>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</si>
  <si>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</si>
  <si>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</si>
  <si>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</si>
  <si>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</si>
  <si>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</si>
  <si>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</si>
  <si>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</si>
  <si>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</si>
  <si>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</si>
  <si>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</si>
  <si>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</si>
  <si>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</si>
  <si>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</si>
  <si>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</si>
  <si>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</si>
  <si>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</si>
  <si>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</si>
  <si>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</si>
  <si>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</si>
  <si>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</si>
  <si>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</si>
  <si>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</si>
  <si>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</si>
  <si>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</si>
  <si>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</si>
  <si>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</si>
  <si>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</si>
  <si>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</si>
  <si>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</si>
  <si>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</si>
  <si>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</si>
  <si>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</si>
  <si>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</si>
  <si>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</si>
  <si>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</si>
  <si>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</si>
  <si>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</si>
  <si>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</si>
  <si>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</si>
  <si>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</si>
  <si>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</si>
  <si>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</si>
  <si>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</si>
  <si>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</si>
  <si>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</si>
  <si>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</si>
  <si>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</si>
  <si>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</si>
  <si>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</si>
  <si>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</si>
  <si>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</si>
  <si>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</si>
  <si>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</si>
  <si>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</si>
  <si>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</si>
  <si>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</si>
  <si>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</si>
  <si>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</si>
  <si>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</si>
  <si>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</si>
  <si>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</si>
  <si>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</si>
  <si>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</si>
  <si>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</si>
  <si>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</si>
  <si>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</si>
  <si>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</si>
  <si>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</si>
  <si>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</si>
  <si>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</si>
  <si>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</si>
  <si>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</si>
  <si>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</si>
  <si>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</si>
  <si>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</si>
  <si>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</si>
  <si>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</si>
  <si>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</si>
  <si>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</si>
  <si>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</si>
  <si>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</si>
  <si>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</si>
  <si>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</si>
  <si>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</si>
  <si>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</si>
  <si>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</si>
  <si>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</si>
  <si>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</si>
  <si>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</si>
  <si>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</si>
  <si>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</si>
  <si>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</si>
  <si>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</si>
  <si>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</si>
  <si>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</si>
  <si>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</si>
  <si>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</si>
  <si>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</si>
  <si>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</si>
  <si>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</si>
  <si>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</si>
  <si>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</si>
  <si>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</si>
  <si>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</si>
  <si>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</si>
  <si>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</si>
  <si>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</si>
  <si>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</si>
  <si>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</si>
  <si>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</si>
  <si>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</si>
  <si>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</si>
  <si>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</si>
  <si>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</si>
  <si>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</si>
  <si>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</si>
  <si>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</si>
  <si>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</si>
  <si>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</si>
  <si>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</si>
  <si>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</si>
  <si>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</si>
  <si>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</si>
  <si>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</si>
  <si>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</si>
  <si>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</si>
  <si>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</si>
  <si>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</si>
  <si>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</si>
  <si>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</si>
  <si>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</si>
  <si>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</si>
  <si>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</si>
  <si>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</si>
  <si>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</si>
  <si>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</si>
  <si>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</si>
  <si>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</si>
  <si>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</si>
  <si>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</si>
  <si>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</si>
  <si>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</si>
  <si>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</si>
  <si>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</si>
  <si>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</si>
  <si>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</si>
  <si>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</si>
  <si>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</si>
  <si>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</si>
  <si>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</si>
  <si>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</si>
  <si>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</si>
  <si>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</si>
  <si>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</si>
  <si>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</si>
  <si>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</si>
  <si>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</si>
  <si>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</si>
  <si>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</si>
  <si>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</si>
  <si>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</si>
  <si>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</si>
  <si>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</si>
  <si>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</si>
  <si>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</si>
  <si>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</si>
  <si>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</si>
  <si>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</si>
  <si>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</si>
  <si>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</si>
  <si>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</si>
  <si>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</si>
  <si>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</si>
  <si>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</si>
  <si>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</si>
  <si>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</si>
  <si>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</si>
  <si>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</si>
  <si>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</si>
  <si>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</si>
  <si>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</si>
  <si>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</si>
  <si>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</si>
  <si>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</si>
  <si>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</si>
  <si>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</si>
  <si>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</si>
  <si>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</si>
  <si>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</si>
  <si>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</si>
  <si>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</si>
  <si>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</si>
  <si>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</si>
  <si>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</si>
  <si>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</si>
  <si>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</si>
  <si>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</si>
  <si>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</si>
  <si>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</si>
  <si>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</si>
  <si>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</si>
  <si>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</si>
  <si>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</si>
  <si>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</si>
  <si>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</si>
  <si>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</si>
  <si>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</si>
  <si>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</si>
  <si>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</si>
  <si>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</si>
  <si>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</si>
  <si>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</si>
  <si>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</si>
  <si>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</si>
  <si>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</si>
  <si>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</si>
  <si>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</si>
  <si>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</si>
  <si>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</si>
  <si>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</si>
  <si>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</si>
  <si>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</si>
  <si>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</si>
  <si>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</si>
  <si>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</si>
  <si>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</si>
  <si>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</si>
  <si>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</si>
  <si>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</si>
  <si>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</si>
  <si>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</si>
  <si>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</si>
  <si>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</si>
  <si>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</si>
  <si>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</si>
  <si>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</si>
  <si>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</si>
  <si>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</si>
  <si>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</si>
  <si>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</si>
  <si>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</si>
  <si>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</si>
  <si>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</si>
  <si>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</si>
  <si>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</si>
  <si>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</si>
  <si>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</si>
  <si>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</si>
  <si>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</si>
  <si>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</si>
  <si>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</si>
  <si>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</si>
  <si>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</si>
  <si>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</si>
  <si>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</si>
  <si>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</si>
  <si>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</si>
  <si>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</si>
  <si>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</si>
  <si>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</si>
  <si>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</si>
  <si>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</si>
  <si>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</si>
  <si>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</si>
  <si>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</si>
  <si>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</si>
  <si>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</si>
  <si>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</si>
  <si>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</si>
  <si>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</si>
  <si>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</si>
  <si>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</si>
  <si>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</si>
  <si>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</si>
  <si>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</si>
  <si>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</si>
  <si>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</si>
  <si>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</si>
  <si>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</si>
  <si>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</si>
  <si>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</si>
  <si>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</si>
  <si>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</si>
  <si>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</si>
  <si>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</si>
  <si>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</si>
  <si>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</si>
  <si>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</si>
  <si>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</si>
  <si>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</si>
  <si>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</si>
  <si>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</si>
  <si>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</si>
  <si>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</si>
  <si>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</si>
  <si>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</si>
  <si>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</si>
  <si>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</si>
  <si>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</si>
  <si>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</si>
  <si>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</si>
  <si>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</si>
  <si>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</si>
  <si>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</si>
  <si>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</si>
  <si>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</si>
  <si>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</si>
  <si>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</si>
  <si>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</si>
  <si>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</si>
  <si>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</si>
  <si>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</si>
  <si>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</si>
  <si>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</si>
  <si>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</si>
  <si>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</si>
  <si>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</si>
  <si>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</si>
  <si>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</si>
  <si>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</si>
  <si>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</si>
  <si>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</si>
  <si>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</si>
  <si>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</si>
  <si>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</si>
  <si>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</si>
  <si>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</si>
  <si>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</si>
  <si>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</si>
  <si>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</si>
  <si>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</si>
  <si>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</si>
  <si>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</si>
  <si>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</si>
  <si>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</si>
  <si>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</si>
  <si>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</si>
  <si>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</si>
  <si>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</si>
  <si>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</si>
  <si>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</si>
  <si>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</si>
  <si>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</si>
  <si>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</si>
  <si>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</si>
  <si>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</si>
  <si>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</si>
  <si>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</si>
  <si>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</si>
  <si>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</si>
  <si>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</si>
  <si>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</si>
  <si>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</si>
  <si>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</si>
  <si>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</si>
  <si>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</si>
  <si>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</si>
  <si>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</si>
  <si>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</si>
  <si>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</si>
  <si>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</si>
  <si>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</si>
  <si>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</si>
  <si>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</si>
  <si>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</si>
  <si>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</si>
  <si>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</si>
  <si>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</si>
  <si>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</si>
  <si>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</si>
  <si>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</si>
  <si>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</si>
  <si>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</si>
  <si>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</si>
  <si>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</si>
  <si>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</si>
  <si>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</si>
  <si>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</si>
  <si>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</si>
  <si>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</si>
  <si>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</si>
  <si>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</si>
  <si>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</si>
  <si>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</si>
  <si>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</si>
  <si>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</si>
  <si>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</si>
  <si>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</si>
  <si>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</si>
  <si>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</si>
  <si>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</si>
  <si>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</si>
  <si>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</si>
  <si>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</si>
  <si>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</si>
  <si>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</si>
  <si>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</si>
  <si>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</si>
  <si>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</si>
  <si>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</si>
  <si>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</si>
  <si>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</si>
  <si>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</si>
  <si>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</si>
  <si>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</si>
  <si>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</si>
  <si>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</si>
  <si>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</si>
  <si>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</si>
  <si>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</si>
  <si>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</si>
  <si>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</si>
  <si>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</si>
  <si>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</si>
  <si>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</si>
  <si>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</si>
  <si>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</si>
  <si>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</si>
  <si>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</si>
  <si>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</si>
  <si>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</si>
  <si>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</si>
  <si>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</si>
  <si>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</si>
  <si>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</si>
  <si>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</si>
  <si>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</si>
  <si>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</si>
  <si>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</si>
  <si>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</si>
  <si>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</si>
  <si>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</si>
  <si>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</si>
  <si>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</si>
  <si>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</si>
  <si>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</si>
  <si>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</si>
  <si>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</si>
  <si>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</si>
  <si>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</si>
  <si>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</si>
  <si>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</si>
  <si>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</si>
  <si>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</si>
  <si>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</si>
  <si>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</si>
  <si>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</si>
  <si>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</si>
  <si>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</si>
  <si>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</si>
  <si>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</si>
  <si>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</si>
  <si>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</si>
  <si>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</si>
  <si>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</si>
  <si>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</si>
  <si>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</si>
  <si>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</si>
  <si>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</si>
  <si>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</si>
  <si>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</si>
  <si>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</si>
  <si>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</si>
  <si>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</si>
  <si>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</si>
  <si>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</si>
  <si>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</si>
  <si>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</si>
  <si>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</si>
  <si>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</si>
  <si>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</si>
  <si>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</si>
  <si>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</si>
  <si>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</si>
  <si>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</si>
  <si>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</si>
  <si>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</si>
  <si>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</si>
  <si>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</si>
  <si>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</si>
  <si>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</si>
  <si>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</si>
  <si>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</si>
  <si>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</si>
  <si>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</si>
  <si>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</si>
  <si>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</si>
  <si>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</si>
  <si>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</si>
  <si>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</si>
  <si>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</si>
  <si>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</si>
  <si>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</si>
  <si>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</si>
  <si>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</si>
  <si>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</si>
  <si>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</si>
  <si>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</si>
  <si>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</si>
  <si>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</si>
  <si>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</si>
  <si>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</si>
  <si>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</si>
  <si>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</si>
  <si>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</si>
  <si>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</si>
  <si>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</si>
  <si>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</si>
  <si>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</si>
  <si>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</si>
  <si>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</si>
  <si>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</si>
  <si>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</si>
  <si>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</si>
  <si>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</si>
  <si>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</si>
  <si>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</si>
  <si>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</si>
  <si>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</si>
  <si>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</si>
  <si>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</si>
  <si>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</si>
  <si>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</si>
  <si>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</si>
  <si>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</si>
  <si>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</si>
  <si>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</si>
  <si>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</si>
  <si>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</si>
  <si>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</si>
  <si>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</si>
  <si>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</si>
  <si>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</si>
  <si>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</si>
  <si>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</si>
  <si>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</si>
  <si>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</si>
  <si>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</si>
  <si>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</si>
  <si>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</si>
  <si>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</si>
  <si>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</si>
  <si>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</si>
  <si>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</si>
  <si>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</si>
  <si>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</si>
  <si>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Авкей Жансая Оңғарбайқызы</t>
  </si>
  <si>
    <t>Ұлықпан Какимұлы Айсұлтан</t>
  </si>
  <si>
    <t>Хадыр Темірлан Мұратбекұлы</t>
  </si>
  <si>
    <t>Бердхан Еркеназ Бердханқызы</t>
  </si>
  <si>
    <t>Буланбай Ақарыс Табиғатұлы</t>
  </si>
  <si>
    <t>Серикбол Жанерке</t>
  </si>
  <si>
    <t>Блатаева Арай Жанатовна</t>
  </si>
  <si>
    <t>Садвокасова Айзере Амангельдиновна</t>
  </si>
  <si>
    <t>Аманбаева Раяна Тулегеновна</t>
  </si>
  <si>
    <t>Сейілұлы Мансур Кенжебек</t>
  </si>
  <si>
    <t>Тилеухан  Асылым Сейітмұратқызы</t>
  </si>
  <si>
    <t>Оразай Айзере Айдынбекқызы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</si>
</sst>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B22" sqref="B2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4" t="s">
        <v>837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38" t="s">
        <v>88</v>
      </c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8" t="s">
        <v>115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6" t="s">
        <v>115</v>
      </c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36" t="s">
        <v>138</v>
      </c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254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9" t="s">
        <v>116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117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254" ht="10.15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4"/>
      <c r="B11" s="44"/>
      <c r="C11" s="47" t="s">
        <v>849</v>
      </c>
      <c r="D11" s="47"/>
      <c r="E11" s="47"/>
      <c r="F11" s="47"/>
      <c r="G11" s="47"/>
      <c r="H11" s="47"/>
      <c r="I11" s="47"/>
      <c r="J11" s="47"/>
      <c r="K11" s="47"/>
      <c r="L11" s="47" t="s">
        <v>852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 t="s">
        <v>849</v>
      </c>
      <c r="Y11" s="47"/>
      <c r="Z11" s="47"/>
      <c r="AA11" s="47"/>
      <c r="AB11" s="47"/>
      <c r="AC11" s="47"/>
      <c r="AD11" s="47"/>
      <c r="AE11" s="47"/>
      <c r="AF11" s="47"/>
      <c r="AG11" s="47" t="s">
        <v>852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8" t="s">
        <v>849</v>
      </c>
      <c r="AT11" s="48"/>
      <c r="AU11" s="48"/>
      <c r="AV11" s="48"/>
      <c r="AW11" s="48"/>
      <c r="AX11" s="48"/>
      <c r="AY11" s="48" t="s">
        <v>852</v>
      </c>
      <c r="AZ11" s="48"/>
      <c r="BA11" s="48"/>
      <c r="BB11" s="48"/>
      <c r="BC11" s="48"/>
      <c r="BD11" s="48"/>
      <c r="BE11" s="48"/>
      <c r="BF11" s="48"/>
      <c r="BG11" s="48"/>
      <c r="BH11" s="48" t="s">
        <v>849</v>
      </c>
      <c r="BI11" s="48"/>
      <c r="BJ11" s="48"/>
      <c r="BK11" s="48"/>
      <c r="BL11" s="48"/>
      <c r="BM11" s="48"/>
      <c r="BN11" s="48" t="s">
        <v>852</v>
      </c>
      <c r="BO11" s="48"/>
      <c r="BP11" s="48"/>
      <c r="BQ11" s="48"/>
      <c r="BR11" s="48"/>
      <c r="BS11" s="48"/>
      <c r="BT11" s="48"/>
      <c r="BU11" s="48"/>
      <c r="BV11" s="48"/>
      <c r="BW11" s="48" t="s">
        <v>849</v>
      </c>
      <c r="BX11" s="48"/>
      <c r="BY11" s="48"/>
      <c r="BZ11" s="48"/>
      <c r="CA11" s="48"/>
      <c r="CB11" s="48"/>
      <c r="CC11" s="48" t="s">
        <v>852</v>
      </c>
      <c r="CD11" s="48"/>
      <c r="CE11" s="48"/>
      <c r="CF11" s="48"/>
      <c r="CG11" s="48"/>
      <c r="CH11" s="48"/>
      <c r="CI11" s="48" t="s">
        <v>849</v>
      </c>
      <c r="CJ11" s="48"/>
      <c r="CK11" s="48"/>
      <c r="CL11" s="48"/>
      <c r="CM11" s="48"/>
      <c r="CN11" s="48"/>
      <c r="CO11" s="48"/>
      <c r="CP11" s="48"/>
      <c r="CQ11" s="48"/>
      <c r="CR11" s="48" t="s">
        <v>852</v>
      </c>
      <c r="CS11" s="48"/>
      <c r="CT11" s="48"/>
      <c r="CU11" s="48"/>
      <c r="CV11" s="48"/>
      <c r="CW11" s="48"/>
      <c r="CX11" s="48"/>
      <c r="CY11" s="48"/>
      <c r="CZ11" s="48"/>
      <c r="DA11" s="48" t="s">
        <v>849</v>
      </c>
      <c r="DB11" s="48"/>
      <c r="DC11" s="48"/>
      <c r="DD11" s="48"/>
      <c r="DE11" s="48"/>
      <c r="DF11" s="48"/>
      <c r="DG11" s="48" t="s">
        <v>852</v>
      </c>
      <c r="DH11" s="48"/>
      <c r="DI11" s="48"/>
      <c r="DJ11" s="48"/>
      <c r="DK11" s="48"/>
      <c r="DL11" s="48"/>
      <c r="DM11" s="48"/>
      <c r="DN11" s="48"/>
      <c r="DO11" s="48"/>
    </row>
    <row r="12" spans="1:254" ht="15.6" customHeight="1" x14ac:dyDescent="0.25">
      <c r="A12" s="44"/>
      <c r="B12" s="44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254" ht="60" customHeight="1" x14ac:dyDescent="0.25">
      <c r="A13" s="44"/>
      <c r="B13" s="44"/>
      <c r="C13" s="35" t="s">
        <v>846</v>
      </c>
      <c r="D13" s="35"/>
      <c r="E13" s="35"/>
      <c r="F13" s="35" t="s">
        <v>1341</v>
      </c>
      <c r="G13" s="35"/>
      <c r="H13" s="35"/>
      <c r="I13" s="35" t="s">
        <v>29</v>
      </c>
      <c r="J13" s="35"/>
      <c r="K13" s="35"/>
      <c r="L13" s="35" t="s">
        <v>37</v>
      </c>
      <c r="M13" s="35"/>
      <c r="N13" s="35"/>
      <c r="O13" s="35" t="s">
        <v>39</v>
      </c>
      <c r="P13" s="35"/>
      <c r="Q13" s="35"/>
      <c r="R13" s="35" t="s">
        <v>40</v>
      </c>
      <c r="S13" s="35"/>
      <c r="T13" s="35"/>
      <c r="U13" s="35" t="s">
        <v>43</v>
      </c>
      <c r="V13" s="35"/>
      <c r="W13" s="35"/>
      <c r="X13" s="35" t="s">
        <v>853</v>
      </c>
      <c r="Y13" s="35"/>
      <c r="Z13" s="35"/>
      <c r="AA13" s="35" t="s">
        <v>855</v>
      </c>
      <c r="AB13" s="35"/>
      <c r="AC13" s="35"/>
      <c r="AD13" s="35" t="s">
        <v>857</v>
      </c>
      <c r="AE13" s="35"/>
      <c r="AF13" s="35"/>
      <c r="AG13" s="35" t="s">
        <v>859</v>
      </c>
      <c r="AH13" s="35"/>
      <c r="AI13" s="35"/>
      <c r="AJ13" s="35" t="s">
        <v>861</v>
      </c>
      <c r="AK13" s="35"/>
      <c r="AL13" s="35"/>
      <c r="AM13" s="35" t="s">
        <v>865</v>
      </c>
      <c r="AN13" s="35"/>
      <c r="AO13" s="35"/>
      <c r="AP13" s="35" t="s">
        <v>866</v>
      </c>
      <c r="AQ13" s="35"/>
      <c r="AR13" s="35"/>
      <c r="AS13" s="35" t="s">
        <v>868</v>
      </c>
      <c r="AT13" s="35"/>
      <c r="AU13" s="35"/>
      <c r="AV13" s="35" t="s">
        <v>869</v>
      </c>
      <c r="AW13" s="35"/>
      <c r="AX13" s="35"/>
      <c r="AY13" s="35" t="s">
        <v>872</v>
      </c>
      <c r="AZ13" s="35"/>
      <c r="BA13" s="35"/>
      <c r="BB13" s="35" t="s">
        <v>873</v>
      </c>
      <c r="BC13" s="35"/>
      <c r="BD13" s="35"/>
      <c r="BE13" s="35" t="s">
        <v>876</v>
      </c>
      <c r="BF13" s="35"/>
      <c r="BG13" s="35"/>
      <c r="BH13" s="35" t="s">
        <v>877</v>
      </c>
      <c r="BI13" s="35"/>
      <c r="BJ13" s="35"/>
      <c r="BK13" s="35" t="s">
        <v>881</v>
      </c>
      <c r="BL13" s="35"/>
      <c r="BM13" s="35"/>
      <c r="BN13" s="35" t="s">
        <v>880</v>
      </c>
      <c r="BO13" s="35"/>
      <c r="BP13" s="35"/>
      <c r="BQ13" s="35" t="s">
        <v>882</v>
      </c>
      <c r="BR13" s="35"/>
      <c r="BS13" s="35"/>
      <c r="BT13" s="35" t="s">
        <v>883</v>
      </c>
      <c r="BU13" s="35"/>
      <c r="BV13" s="35"/>
      <c r="BW13" s="35" t="s">
        <v>885</v>
      </c>
      <c r="BX13" s="35"/>
      <c r="BY13" s="35"/>
      <c r="BZ13" s="35" t="s">
        <v>887</v>
      </c>
      <c r="CA13" s="35"/>
      <c r="CB13" s="35"/>
      <c r="CC13" s="35" t="s">
        <v>888</v>
      </c>
      <c r="CD13" s="35"/>
      <c r="CE13" s="35"/>
      <c r="CF13" s="35" t="s">
        <v>889</v>
      </c>
      <c r="CG13" s="35"/>
      <c r="CH13" s="35"/>
      <c r="CI13" s="35" t="s">
        <v>891</v>
      </c>
      <c r="CJ13" s="35"/>
      <c r="CK13" s="35"/>
      <c r="CL13" s="35" t="s">
        <v>126</v>
      </c>
      <c r="CM13" s="35"/>
      <c r="CN13" s="35"/>
      <c r="CO13" s="35" t="s">
        <v>128</v>
      </c>
      <c r="CP13" s="35"/>
      <c r="CQ13" s="35"/>
      <c r="CR13" s="35" t="s">
        <v>892</v>
      </c>
      <c r="CS13" s="35"/>
      <c r="CT13" s="35"/>
      <c r="CU13" s="35" t="s">
        <v>133</v>
      </c>
      <c r="CV13" s="35"/>
      <c r="CW13" s="35"/>
      <c r="CX13" s="35" t="s">
        <v>893</v>
      </c>
      <c r="CY13" s="35"/>
      <c r="CZ13" s="35"/>
      <c r="DA13" s="35" t="s">
        <v>894</v>
      </c>
      <c r="DB13" s="35"/>
      <c r="DC13" s="35"/>
      <c r="DD13" s="35" t="s">
        <v>898</v>
      </c>
      <c r="DE13" s="35"/>
      <c r="DF13" s="35"/>
      <c r="DG13" s="35" t="s">
        <v>900</v>
      </c>
      <c r="DH13" s="35"/>
      <c r="DI13" s="35"/>
      <c r="DJ13" s="35" t="s">
        <v>902</v>
      </c>
      <c r="DK13" s="35"/>
      <c r="DL13" s="35"/>
      <c r="DM13" s="35" t="s">
        <v>904</v>
      </c>
      <c r="DN13" s="35"/>
      <c r="DO13" s="35"/>
    </row>
    <row r="14" spans="1:254" ht="133.5" customHeight="1" x14ac:dyDescent="0.25">
      <c r="A14" s="44"/>
      <c r="B14" s="44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0" t="s">
        <v>807</v>
      </c>
      <c r="B40" s="41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2" t="s">
        <v>842</v>
      </c>
      <c r="B41" s="43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3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3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3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opLeftCell="A12" workbookViewId="0">
      <pane xSplit="2" ySplit="2" topLeftCell="C23" activePane="bottomRight" state="frozen"/>
      <selection activeCell="A12" sqref="A12"/>
      <selection pane="topRight" activeCell="C12" sqref="C12"/>
      <selection pane="bottomLeft" activeCell="A14" sqref="A14"/>
      <selection pane="bottomRight" activeCell="G42" sqref="G4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838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4" t="s">
        <v>0</v>
      </c>
      <c r="B5" s="44" t="s">
        <v>1</v>
      </c>
      <c r="C5" s="45" t="s">
        <v>57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 t="s">
        <v>2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38" t="s">
        <v>88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 t="s">
        <v>115</v>
      </c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6" t="s">
        <v>138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spans="1:254" ht="15.75" customHeight="1" x14ac:dyDescent="0.25">
      <c r="A6" s="44"/>
      <c r="B6" s="44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9" t="s">
        <v>174</v>
      </c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 t="s">
        <v>186</v>
      </c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 t="s">
        <v>117</v>
      </c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4"/>
      <c r="B11" s="4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4"/>
      <c r="B12" s="44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254" ht="59.25" customHeight="1" x14ac:dyDescent="0.25">
      <c r="A13" s="44"/>
      <c r="B13" s="44"/>
      <c r="C13" s="35" t="s">
        <v>907</v>
      </c>
      <c r="D13" s="35"/>
      <c r="E13" s="35"/>
      <c r="F13" s="35" t="s">
        <v>911</v>
      </c>
      <c r="G13" s="35"/>
      <c r="H13" s="35"/>
      <c r="I13" s="35" t="s">
        <v>912</v>
      </c>
      <c r="J13" s="35"/>
      <c r="K13" s="35"/>
      <c r="L13" s="35" t="s">
        <v>913</v>
      </c>
      <c r="M13" s="35"/>
      <c r="N13" s="35"/>
      <c r="O13" s="35" t="s">
        <v>202</v>
      </c>
      <c r="P13" s="35"/>
      <c r="Q13" s="35"/>
      <c r="R13" s="35" t="s">
        <v>204</v>
      </c>
      <c r="S13" s="35"/>
      <c r="T13" s="35"/>
      <c r="U13" s="35" t="s">
        <v>915</v>
      </c>
      <c r="V13" s="35"/>
      <c r="W13" s="35"/>
      <c r="X13" s="35" t="s">
        <v>916</v>
      </c>
      <c r="Y13" s="35"/>
      <c r="Z13" s="35"/>
      <c r="AA13" s="35" t="s">
        <v>917</v>
      </c>
      <c r="AB13" s="35"/>
      <c r="AC13" s="35"/>
      <c r="AD13" s="35" t="s">
        <v>919</v>
      </c>
      <c r="AE13" s="35"/>
      <c r="AF13" s="35"/>
      <c r="AG13" s="35" t="s">
        <v>921</v>
      </c>
      <c r="AH13" s="35"/>
      <c r="AI13" s="35"/>
      <c r="AJ13" s="35" t="s">
        <v>1327</v>
      </c>
      <c r="AK13" s="35"/>
      <c r="AL13" s="35"/>
      <c r="AM13" s="35" t="s">
        <v>926</v>
      </c>
      <c r="AN13" s="35"/>
      <c r="AO13" s="35"/>
      <c r="AP13" s="35" t="s">
        <v>927</v>
      </c>
      <c r="AQ13" s="35"/>
      <c r="AR13" s="35"/>
      <c r="AS13" s="35" t="s">
        <v>928</v>
      </c>
      <c r="AT13" s="35"/>
      <c r="AU13" s="35"/>
      <c r="AV13" s="35" t="s">
        <v>929</v>
      </c>
      <c r="AW13" s="35"/>
      <c r="AX13" s="35"/>
      <c r="AY13" s="35" t="s">
        <v>931</v>
      </c>
      <c r="AZ13" s="35"/>
      <c r="BA13" s="35"/>
      <c r="BB13" s="35" t="s">
        <v>932</v>
      </c>
      <c r="BC13" s="35"/>
      <c r="BD13" s="35"/>
      <c r="BE13" s="35" t="s">
        <v>933</v>
      </c>
      <c r="BF13" s="35"/>
      <c r="BG13" s="35"/>
      <c r="BH13" s="35" t="s">
        <v>934</v>
      </c>
      <c r="BI13" s="35"/>
      <c r="BJ13" s="35"/>
      <c r="BK13" s="35" t="s">
        <v>935</v>
      </c>
      <c r="BL13" s="35"/>
      <c r="BM13" s="35"/>
      <c r="BN13" s="35" t="s">
        <v>937</v>
      </c>
      <c r="BO13" s="35"/>
      <c r="BP13" s="35"/>
      <c r="BQ13" s="35" t="s">
        <v>938</v>
      </c>
      <c r="BR13" s="35"/>
      <c r="BS13" s="35"/>
      <c r="BT13" s="35" t="s">
        <v>940</v>
      </c>
      <c r="BU13" s="35"/>
      <c r="BV13" s="35"/>
      <c r="BW13" s="35" t="s">
        <v>942</v>
      </c>
      <c r="BX13" s="35"/>
      <c r="BY13" s="35"/>
      <c r="BZ13" s="35" t="s">
        <v>943</v>
      </c>
      <c r="CA13" s="35"/>
      <c r="CB13" s="35"/>
      <c r="CC13" s="35" t="s">
        <v>947</v>
      </c>
      <c r="CD13" s="35"/>
      <c r="CE13" s="35"/>
      <c r="CF13" s="35" t="s">
        <v>950</v>
      </c>
      <c r="CG13" s="35"/>
      <c r="CH13" s="35"/>
      <c r="CI13" s="35" t="s">
        <v>951</v>
      </c>
      <c r="CJ13" s="35"/>
      <c r="CK13" s="35"/>
      <c r="CL13" s="35" t="s">
        <v>952</v>
      </c>
      <c r="CM13" s="35"/>
      <c r="CN13" s="35"/>
      <c r="CO13" s="35" t="s">
        <v>953</v>
      </c>
      <c r="CP13" s="35"/>
      <c r="CQ13" s="35"/>
      <c r="CR13" s="35" t="s">
        <v>955</v>
      </c>
      <c r="CS13" s="35"/>
      <c r="CT13" s="35"/>
      <c r="CU13" s="35" t="s">
        <v>956</v>
      </c>
      <c r="CV13" s="35"/>
      <c r="CW13" s="35"/>
      <c r="CX13" s="35" t="s">
        <v>957</v>
      </c>
      <c r="CY13" s="35"/>
      <c r="CZ13" s="35"/>
      <c r="DA13" s="35" t="s">
        <v>958</v>
      </c>
      <c r="DB13" s="35"/>
      <c r="DC13" s="35"/>
      <c r="DD13" s="35" t="s">
        <v>959</v>
      </c>
      <c r="DE13" s="35"/>
      <c r="DF13" s="35"/>
      <c r="DG13" s="35" t="s">
        <v>960</v>
      </c>
      <c r="DH13" s="35"/>
      <c r="DI13" s="35"/>
      <c r="DJ13" s="35" t="s">
        <v>962</v>
      </c>
      <c r="DK13" s="35"/>
      <c r="DL13" s="35"/>
      <c r="DM13" s="35" t="s">
        <v>963</v>
      </c>
      <c r="DN13" s="35"/>
      <c r="DO13" s="35"/>
      <c r="DP13" s="35" t="s">
        <v>964</v>
      </c>
      <c r="DQ13" s="35"/>
      <c r="DR13" s="35"/>
    </row>
    <row r="14" spans="1:254" ht="120" x14ac:dyDescent="0.25">
      <c r="A14" s="44"/>
      <c r="B14" s="44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1383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31.5" x14ac:dyDescent="0.25">
      <c r="A16" s="2">
        <v>2</v>
      </c>
      <c r="B16" s="1" t="s">
        <v>1384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31.5" x14ac:dyDescent="0.25">
      <c r="A17" s="2">
        <v>3</v>
      </c>
      <c r="B17" s="1" t="s">
        <v>1385</v>
      </c>
      <c r="C17" s="4"/>
      <c r="D17" s="4">
        <v>1</v>
      </c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/>
      <c r="DO17" s="4">
        <v>1</v>
      </c>
      <c r="DP17" s="4">
        <v>1</v>
      </c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40" t="s">
        <v>278</v>
      </c>
      <c r="B19" s="41"/>
      <c r="C19" s="26">
        <f t="shared" ref="C19:AH19" si="0">SUM(C15:C18)</f>
        <v>1</v>
      </c>
      <c r="D19" s="26">
        <f t="shared" si="0"/>
        <v>3</v>
      </c>
      <c r="E19" s="26">
        <f t="shared" si="0"/>
        <v>0</v>
      </c>
      <c r="F19" s="26">
        <f t="shared" si="0"/>
        <v>3</v>
      </c>
      <c r="G19" s="26">
        <f t="shared" si="0"/>
        <v>1</v>
      </c>
      <c r="H19" s="26">
        <f t="shared" si="0"/>
        <v>0</v>
      </c>
      <c r="I19" s="26">
        <f t="shared" si="0"/>
        <v>3</v>
      </c>
      <c r="J19" s="26">
        <f t="shared" si="0"/>
        <v>1</v>
      </c>
      <c r="K19" s="26">
        <f t="shared" si="0"/>
        <v>0</v>
      </c>
      <c r="L19" s="26">
        <f t="shared" si="0"/>
        <v>4</v>
      </c>
      <c r="M19" s="26">
        <f t="shared" si="0"/>
        <v>0</v>
      </c>
      <c r="N19" s="26">
        <f t="shared" si="0"/>
        <v>0</v>
      </c>
      <c r="O19" s="26">
        <f t="shared" si="0"/>
        <v>4</v>
      </c>
      <c r="P19" s="26">
        <f t="shared" si="0"/>
        <v>0</v>
      </c>
      <c r="Q19" s="26">
        <f t="shared" si="0"/>
        <v>0</v>
      </c>
      <c r="R19" s="26">
        <f t="shared" si="0"/>
        <v>2</v>
      </c>
      <c r="S19" s="26">
        <f t="shared" si="0"/>
        <v>2</v>
      </c>
      <c r="T19" s="26">
        <f t="shared" si="0"/>
        <v>0</v>
      </c>
      <c r="U19" s="26">
        <f t="shared" si="0"/>
        <v>2</v>
      </c>
      <c r="V19" s="26">
        <f t="shared" si="0"/>
        <v>2</v>
      </c>
      <c r="W19" s="26">
        <f t="shared" si="0"/>
        <v>0</v>
      </c>
      <c r="X19" s="26">
        <f t="shared" si="0"/>
        <v>2</v>
      </c>
      <c r="Y19" s="26">
        <f t="shared" si="0"/>
        <v>2</v>
      </c>
      <c r="Z19" s="26">
        <f t="shared" si="0"/>
        <v>0</v>
      </c>
      <c r="AA19" s="26">
        <f t="shared" si="0"/>
        <v>4</v>
      </c>
      <c r="AB19" s="26">
        <f t="shared" si="0"/>
        <v>0</v>
      </c>
      <c r="AC19" s="26">
        <f t="shared" si="0"/>
        <v>0</v>
      </c>
      <c r="AD19" s="26">
        <f t="shared" si="0"/>
        <v>4</v>
      </c>
      <c r="AE19" s="26">
        <f t="shared" si="0"/>
        <v>0</v>
      </c>
      <c r="AF19" s="26">
        <f t="shared" si="0"/>
        <v>0</v>
      </c>
      <c r="AG19" s="26">
        <f t="shared" si="0"/>
        <v>0</v>
      </c>
      <c r="AH19" s="26">
        <f t="shared" si="0"/>
        <v>4</v>
      </c>
      <c r="AI19" s="26">
        <f t="shared" ref="AI19:BN19" si="1">SUM(AI15:AI18)</f>
        <v>0</v>
      </c>
      <c r="AJ19" s="26">
        <f t="shared" si="1"/>
        <v>0</v>
      </c>
      <c r="AK19" s="26">
        <f t="shared" si="1"/>
        <v>4</v>
      </c>
      <c r="AL19" s="26">
        <f t="shared" si="1"/>
        <v>0</v>
      </c>
      <c r="AM19" s="26">
        <f t="shared" si="1"/>
        <v>0</v>
      </c>
      <c r="AN19" s="26">
        <f t="shared" si="1"/>
        <v>4</v>
      </c>
      <c r="AO19" s="26">
        <f t="shared" si="1"/>
        <v>0</v>
      </c>
      <c r="AP19" s="26">
        <f t="shared" si="1"/>
        <v>2</v>
      </c>
      <c r="AQ19" s="26">
        <f t="shared" si="1"/>
        <v>2</v>
      </c>
      <c r="AR19" s="26">
        <f t="shared" si="1"/>
        <v>0</v>
      </c>
      <c r="AS19" s="26">
        <f t="shared" si="1"/>
        <v>3</v>
      </c>
      <c r="AT19" s="26">
        <f t="shared" si="1"/>
        <v>1</v>
      </c>
      <c r="AU19" s="26">
        <f t="shared" si="1"/>
        <v>0</v>
      </c>
      <c r="AV19" s="26">
        <f t="shared" si="1"/>
        <v>3</v>
      </c>
      <c r="AW19" s="26">
        <f t="shared" si="1"/>
        <v>1</v>
      </c>
      <c r="AX19" s="26">
        <f t="shared" si="1"/>
        <v>0</v>
      </c>
      <c r="AY19" s="26">
        <f t="shared" si="1"/>
        <v>3</v>
      </c>
      <c r="AZ19" s="26">
        <f t="shared" si="1"/>
        <v>1</v>
      </c>
      <c r="BA19" s="26">
        <f t="shared" si="1"/>
        <v>0</v>
      </c>
      <c r="BB19" s="26">
        <f t="shared" si="1"/>
        <v>4</v>
      </c>
      <c r="BC19" s="26">
        <f t="shared" si="1"/>
        <v>0</v>
      </c>
      <c r="BD19" s="26">
        <f t="shared" si="1"/>
        <v>0</v>
      </c>
      <c r="BE19" s="26">
        <f t="shared" si="1"/>
        <v>3</v>
      </c>
      <c r="BF19" s="26">
        <f t="shared" si="1"/>
        <v>1</v>
      </c>
      <c r="BG19" s="26">
        <f t="shared" si="1"/>
        <v>0</v>
      </c>
      <c r="BH19" s="26">
        <f t="shared" si="1"/>
        <v>1</v>
      </c>
      <c r="BI19" s="26">
        <f t="shared" si="1"/>
        <v>3</v>
      </c>
      <c r="BJ19" s="26">
        <f t="shared" si="1"/>
        <v>0</v>
      </c>
      <c r="BK19" s="26">
        <f t="shared" si="1"/>
        <v>1</v>
      </c>
      <c r="BL19" s="26">
        <f t="shared" si="1"/>
        <v>3</v>
      </c>
      <c r="BM19" s="26">
        <f t="shared" si="1"/>
        <v>0</v>
      </c>
      <c r="BN19" s="26">
        <f t="shared" si="1"/>
        <v>2</v>
      </c>
      <c r="BO19" s="26">
        <f t="shared" ref="BO19:CT19" si="2">SUM(BO15:BO18)</f>
        <v>2</v>
      </c>
      <c r="BP19" s="26">
        <f t="shared" si="2"/>
        <v>0</v>
      </c>
      <c r="BQ19" s="26">
        <f t="shared" si="2"/>
        <v>1</v>
      </c>
      <c r="BR19" s="26">
        <f t="shared" si="2"/>
        <v>3</v>
      </c>
      <c r="BS19" s="26">
        <f t="shared" si="2"/>
        <v>0</v>
      </c>
      <c r="BT19" s="26">
        <f t="shared" si="2"/>
        <v>3</v>
      </c>
      <c r="BU19" s="26">
        <f t="shared" si="2"/>
        <v>1</v>
      </c>
      <c r="BV19" s="26">
        <f t="shared" si="2"/>
        <v>0</v>
      </c>
      <c r="BW19" s="26">
        <f t="shared" si="2"/>
        <v>3</v>
      </c>
      <c r="BX19" s="26">
        <f t="shared" si="2"/>
        <v>1</v>
      </c>
      <c r="BY19" s="26">
        <f t="shared" si="2"/>
        <v>0</v>
      </c>
      <c r="BZ19" s="26">
        <f t="shared" si="2"/>
        <v>2</v>
      </c>
      <c r="CA19" s="26">
        <f t="shared" si="2"/>
        <v>2</v>
      </c>
      <c r="CB19" s="26">
        <f t="shared" si="2"/>
        <v>0</v>
      </c>
      <c r="CC19" s="26">
        <f t="shared" si="2"/>
        <v>2</v>
      </c>
      <c r="CD19" s="26">
        <f t="shared" si="2"/>
        <v>2</v>
      </c>
      <c r="CE19" s="26">
        <f t="shared" si="2"/>
        <v>0</v>
      </c>
      <c r="CF19" s="26">
        <f t="shared" si="2"/>
        <v>4</v>
      </c>
      <c r="CG19" s="26">
        <f t="shared" si="2"/>
        <v>0</v>
      </c>
      <c r="CH19" s="26">
        <f t="shared" si="2"/>
        <v>0</v>
      </c>
      <c r="CI19" s="26">
        <f t="shared" si="2"/>
        <v>3</v>
      </c>
      <c r="CJ19" s="26">
        <f t="shared" si="2"/>
        <v>1</v>
      </c>
      <c r="CK19" s="26">
        <f t="shared" si="2"/>
        <v>0</v>
      </c>
      <c r="CL19" s="26">
        <f t="shared" si="2"/>
        <v>1</v>
      </c>
      <c r="CM19" s="26">
        <f t="shared" si="2"/>
        <v>3</v>
      </c>
      <c r="CN19" s="26">
        <f t="shared" si="2"/>
        <v>0</v>
      </c>
      <c r="CO19" s="26">
        <f t="shared" si="2"/>
        <v>3</v>
      </c>
      <c r="CP19" s="26">
        <f t="shared" si="2"/>
        <v>1</v>
      </c>
      <c r="CQ19" s="26">
        <f t="shared" si="2"/>
        <v>0</v>
      </c>
      <c r="CR19" s="26">
        <f t="shared" si="2"/>
        <v>2</v>
      </c>
      <c r="CS19" s="26">
        <f t="shared" si="2"/>
        <v>2</v>
      </c>
      <c r="CT19" s="26">
        <f t="shared" si="2"/>
        <v>0</v>
      </c>
      <c r="CU19" s="26">
        <f t="shared" ref="CU19:DR19" si="3">SUM(CU15:CU18)</f>
        <v>0</v>
      </c>
      <c r="CV19" s="26">
        <f t="shared" si="3"/>
        <v>4</v>
      </c>
      <c r="CW19" s="26">
        <f t="shared" si="3"/>
        <v>0</v>
      </c>
      <c r="CX19" s="26">
        <f t="shared" si="3"/>
        <v>4</v>
      </c>
      <c r="CY19" s="26">
        <f t="shared" si="3"/>
        <v>0</v>
      </c>
      <c r="CZ19" s="26">
        <f t="shared" si="3"/>
        <v>0</v>
      </c>
      <c r="DA19" s="26">
        <f t="shared" si="3"/>
        <v>2</v>
      </c>
      <c r="DB19" s="26">
        <f t="shared" si="3"/>
        <v>2</v>
      </c>
      <c r="DC19" s="26">
        <f t="shared" si="3"/>
        <v>0</v>
      </c>
      <c r="DD19" s="26">
        <f t="shared" si="3"/>
        <v>3</v>
      </c>
      <c r="DE19" s="26">
        <f t="shared" si="3"/>
        <v>1</v>
      </c>
      <c r="DF19" s="26">
        <f t="shared" si="3"/>
        <v>0</v>
      </c>
      <c r="DG19" s="26">
        <f t="shared" si="3"/>
        <v>4</v>
      </c>
      <c r="DH19" s="26">
        <f t="shared" si="3"/>
        <v>0</v>
      </c>
      <c r="DI19" s="26">
        <f t="shared" si="3"/>
        <v>0</v>
      </c>
      <c r="DJ19" s="26">
        <f t="shared" si="3"/>
        <v>3</v>
      </c>
      <c r="DK19" s="26">
        <f t="shared" si="3"/>
        <v>1</v>
      </c>
      <c r="DL19" s="26">
        <f t="shared" si="3"/>
        <v>0</v>
      </c>
      <c r="DM19" s="26">
        <f t="shared" si="3"/>
        <v>2</v>
      </c>
      <c r="DN19" s="26">
        <f t="shared" si="3"/>
        <v>1</v>
      </c>
      <c r="DO19" s="26">
        <f t="shared" si="3"/>
        <v>1</v>
      </c>
      <c r="DP19" s="26">
        <f t="shared" si="3"/>
        <v>4</v>
      </c>
      <c r="DQ19" s="26">
        <f t="shared" si="3"/>
        <v>0</v>
      </c>
      <c r="DR19" s="26">
        <f t="shared" si="3"/>
        <v>0</v>
      </c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42" t="s">
        <v>843</v>
      </c>
      <c r="B20" s="43"/>
      <c r="C20" s="30">
        <f t="shared" ref="C20:AH20" si="4">C19/4%</f>
        <v>25</v>
      </c>
      <c r="D20" s="30">
        <f t="shared" si="4"/>
        <v>75</v>
      </c>
      <c r="E20" s="30">
        <f t="shared" si="4"/>
        <v>0</v>
      </c>
      <c r="F20" s="30">
        <f t="shared" si="4"/>
        <v>75</v>
      </c>
      <c r="G20" s="30">
        <f t="shared" si="4"/>
        <v>25</v>
      </c>
      <c r="H20" s="30">
        <f t="shared" si="4"/>
        <v>0</v>
      </c>
      <c r="I20" s="30">
        <f t="shared" si="4"/>
        <v>75</v>
      </c>
      <c r="J20" s="30">
        <f t="shared" si="4"/>
        <v>25</v>
      </c>
      <c r="K20" s="30">
        <f t="shared" si="4"/>
        <v>0</v>
      </c>
      <c r="L20" s="30">
        <f t="shared" si="4"/>
        <v>100</v>
      </c>
      <c r="M20" s="30">
        <f t="shared" si="4"/>
        <v>0</v>
      </c>
      <c r="N20" s="30">
        <f t="shared" si="4"/>
        <v>0</v>
      </c>
      <c r="O20" s="30">
        <f t="shared" si="4"/>
        <v>100</v>
      </c>
      <c r="P20" s="30">
        <f t="shared" si="4"/>
        <v>0</v>
      </c>
      <c r="Q20" s="30">
        <f t="shared" si="4"/>
        <v>0</v>
      </c>
      <c r="R20" s="30">
        <f t="shared" si="4"/>
        <v>50</v>
      </c>
      <c r="S20" s="30">
        <f t="shared" si="4"/>
        <v>50</v>
      </c>
      <c r="T20" s="30">
        <f t="shared" si="4"/>
        <v>0</v>
      </c>
      <c r="U20" s="30">
        <f t="shared" si="4"/>
        <v>50</v>
      </c>
      <c r="V20" s="30">
        <f t="shared" si="4"/>
        <v>50</v>
      </c>
      <c r="W20" s="30">
        <f t="shared" si="4"/>
        <v>0</v>
      </c>
      <c r="X20" s="30">
        <f t="shared" si="4"/>
        <v>50</v>
      </c>
      <c r="Y20" s="30">
        <f t="shared" si="4"/>
        <v>50</v>
      </c>
      <c r="Z20" s="30">
        <f t="shared" si="4"/>
        <v>0</v>
      </c>
      <c r="AA20" s="30">
        <f t="shared" si="4"/>
        <v>100</v>
      </c>
      <c r="AB20" s="30">
        <f t="shared" si="4"/>
        <v>0</v>
      </c>
      <c r="AC20" s="30">
        <f t="shared" si="4"/>
        <v>0</v>
      </c>
      <c r="AD20" s="30">
        <f t="shared" si="4"/>
        <v>100</v>
      </c>
      <c r="AE20" s="30">
        <f t="shared" si="4"/>
        <v>0</v>
      </c>
      <c r="AF20" s="30">
        <f t="shared" si="4"/>
        <v>0</v>
      </c>
      <c r="AG20" s="30">
        <f t="shared" si="4"/>
        <v>0</v>
      </c>
      <c r="AH20" s="30">
        <f t="shared" si="4"/>
        <v>100</v>
      </c>
      <c r="AI20" s="30">
        <f t="shared" ref="AI20:BN20" si="5">AI19/4%</f>
        <v>0</v>
      </c>
      <c r="AJ20" s="30">
        <f t="shared" si="5"/>
        <v>0</v>
      </c>
      <c r="AK20" s="30">
        <f t="shared" si="5"/>
        <v>100</v>
      </c>
      <c r="AL20" s="30">
        <f t="shared" si="5"/>
        <v>0</v>
      </c>
      <c r="AM20" s="30">
        <f t="shared" si="5"/>
        <v>0</v>
      </c>
      <c r="AN20" s="30">
        <f t="shared" si="5"/>
        <v>100</v>
      </c>
      <c r="AO20" s="30">
        <f t="shared" si="5"/>
        <v>0</v>
      </c>
      <c r="AP20" s="30">
        <f t="shared" si="5"/>
        <v>50</v>
      </c>
      <c r="AQ20" s="30">
        <f t="shared" si="5"/>
        <v>50</v>
      </c>
      <c r="AR20" s="30">
        <f t="shared" si="5"/>
        <v>0</v>
      </c>
      <c r="AS20" s="30">
        <f t="shared" si="5"/>
        <v>75</v>
      </c>
      <c r="AT20" s="30">
        <f t="shared" si="5"/>
        <v>25</v>
      </c>
      <c r="AU20" s="30">
        <f t="shared" si="5"/>
        <v>0</v>
      </c>
      <c r="AV20" s="30">
        <f t="shared" si="5"/>
        <v>75</v>
      </c>
      <c r="AW20" s="30">
        <f t="shared" si="5"/>
        <v>25</v>
      </c>
      <c r="AX20" s="30">
        <f t="shared" si="5"/>
        <v>0</v>
      </c>
      <c r="AY20" s="30">
        <f t="shared" si="5"/>
        <v>75</v>
      </c>
      <c r="AZ20" s="30">
        <f t="shared" si="5"/>
        <v>25</v>
      </c>
      <c r="BA20" s="30">
        <f t="shared" si="5"/>
        <v>0</v>
      </c>
      <c r="BB20" s="30">
        <f t="shared" si="5"/>
        <v>100</v>
      </c>
      <c r="BC20" s="30">
        <f t="shared" si="5"/>
        <v>0</v>
      </c>
      <c r="BD20" s="30">
        <f t="shared" si="5"/>
        <v>0</v>
      </c>
      <c r="BE20" s="30">
        <f t="shared" si="5"/>
        <v>75</v>
      </c>
      <c r="BF20" s="30">
        <f t="shared" si="5"/>
        <v>25</v>
      </c>
      <c r="BG20" s="30">
        <f t="shared" si="5"/>
        <v>0</v>
      </c>
      <c r="BH20" s="30">
        <f t="shared" si="5"/>
        <v>25</v>
      </c>
      <c r="BI20" s="30">
        <f t="shared" si="5"/>
        <v>75</v>
      </c>
      <c r="BJ20" s="30">
        <f t="shared" si="5"/>
        <v>0</v>
      </c>
      <c r="BK20" s="30">
        <f t="shared" si="5"/>
        <v>25</v>
      </c>
      <c r="BL20" s="30">
        <f t="shared" si="5"/>
        <v>75</v>
      </c>
      <c r="BM20" s="30">
        <f t="shared" si="5"/>
        <v>0</v>
      </c>
      <c r="BN20" s="30">
        <f t="shared" si="5"/>
        <v>50</v>
      </c>
      <c r="BO20" s="30">
        <f t="shared" ref="BO20:CT20" si="6">BO19/4%</f>
        <v>50</v>
      </c>
      <c r="BP20" s="30">
        <f t="shared" si="6"/>
        <v>0</v>
      </c>
      <c r="BQ20" s="30">
        <f t="shared" si="6"/>
        <v>25</v>
      </c>
      <c r="BR20" s="30">
        <f t="shared" si="6"/>
        <v>75</v>
      </c>
      <c r="BS20" s="30">
        <f t="shared" si="6"/>
        <v>0</v>
      </c>
      <c r="BT20" s="30">
        <f t="shared" si="6"/>
        <v>75</v>
      </c>
      <c r="BU20" s="30">
        <f t="shared" si="6"/>
        <v>25</v>
      </c>
      <c r="BV20" s="30">
        <f t="shared" si="6"/>
        <v>0</v>
      </c>
      <c r="BW20" s="30">
        <f t="shared" si="6"/>
        <v>75</v>
      </c>
      <c r="BX20" s="30">
        <f t="shared" si="6"/>
        <v>25</v>
      </c>
      <c r="BY20" s="30">
        <f t="shared" si="6"/>
        <v>0</v>
      </c>
      <c r="BZ20" s="30">
        <f t="shared" si="6"/>
        <v>50</v>
      </c>
      <c r="CA20" s="30">
        <f t="shared" si="6"/>
        <v>50</v>
      </c>
      <c r="CB20" s="30">
        <f t="shared" si="6"/>
        <v>0</v>
      </c>
      <c r="CC20" s="30">
        <f t="shared" si="6"/>
        <v>50</v>
      </c>
      <c r="CD20" s="30">
        <f t="shared" si="6"/>
        <v>50</v>
      </c>
      <c r="CE20" s="30">
        <f t="shared" si="6"/>
        <v>0</v>
      </c>
      <c r="CF20" s="30">
        <f t="shared" si="6"/>
        <v>100</v>
      </c>
      <c r="CG20" s="30">
        <f t="shared" si="6"/>
        <v>0</v>
      </c>
      <c r="CH20" s="30">
        <f t="shared" si="6"/>
        <v>0</v>
      </c>
      <c r="CI20" s="30">
        <f t="shared" si="6"/>
        <v>75</v>
      </c>
      <c r="CJ20" s="30">
        <f t="shared" si="6"/>
        <v>25</v>
      </c>
      <c r="CK20" s="30">
        <f t="shared" si="6"/>
        <v>0</v>
      </c>
      <c r="CL20" s="30">
        <f t="shared" si="6"/>
        <v>25</v>
      </c>
      <c r="CM20" s="30">
        <f t="shared" si="6"/>
        <v>75</v>
      </c>
      <c r="CN20" s="30">
        <f t="shared" si="6"/>
        <v>0</v>
      </c>
      <c r="CO20" s="30">
        <f t="shared" si="6"/>
        <v>75</v>
      </c>
      <c r="CP20" s="30">
        <f t="shared" si="6"/>
        <v>25</v>
      </c>
      <c r="CQ20" s="30">
        <f t="shared" si="6"/>
        <v>0</v>
      </c>
      <c r="CR20" s="30">
        <f t="shared" si="6"/>
        <v>50</v>
      </c>
      <c r="CS20" s="30">
        <f t="shared" si="6"/>
        <v>50</v>
      </c>
      <c r="CT20" s="30">
        <f t="shared" si="6"/>
        <v>0</v>
      </c>
      <c r="CU20" s="30">
        <f t="shared" ref="CU20:DR20" si="7">CU19/4%</f>
        <v>0</v>
      </c>
      <c r="CV20" s="30">
        <f t="shared" si="7"/>
        <v>100</v>
      </c>
      <c r="CW20" s="30">
        <f t="shared" si="7"/>
        <v>0</v>
      </c>
      <c r="CX20" s="30">
        <f t="shared" si="7"/>
        <v>100</v>
      </c>
      <c r="CY20" s="30">
        <f t="shared" si="7"/>
        <v>0</v>
      </c>
      <c r="CZ20" s="30">
        <f t="shared" si="7"/>
        <v>0</v>
      </c>
      <c r="DA20" s="30">
        <f t="shared" si="7"/>
        <v>50</v>
      </c>
      <c r="DB20" s="30">
        <f t="shared" si="7"/>
        <v>50</v>
      </c>
      <c r="DC20" s="30">
        <f t="shared" si="7"/>
        <v>0</v>
      </c>
      <c r="DD20" s="30">
        <f t="shared" si="7"/>
        <v>75</v>
      </c>
      <c r="DE20" s="30">
        <f t="shared" si="7"/>
        <v>25</v>
      </c>
      <c r="DF20" s="30">
        <f t="shared" si="7"/>
        <v>0</v>
      </c>
      <c r="DG20" s="30">
        <f t="shared" si="7"/>
        <v>100</v>
      </c>
      <c r="DH20" s="30">
        <f t="shared" si="7"/>
        <v>0</v>
      </c>
      <c r="DI20" s="30">
        <f t="shared" si="7"/>
        <v>0</v>
      </c>
      <c r="DJ20" s="30">
        <f t="shared" si="7"/>
        <v>75</v>
      </c>
      <c r="DK20" s="30">
        <f t="shared" si="7"/>
        <v>25</v>
      </c>
      <c r="DL20" s="30">
        <f t="shared" si="7"/>
        <v>0</v>
      </c>
      <c r="DM20" s="30">
        <f t="shared" si="7"/>
        <v>50</v>
      </c>
      <c r="DN20" s="30">
        <f t="shared" si="7"/>
        <v>25</v>
      </c>
      <c r="DO20" s="30">
        <f t="shared" si="7"/>
        <v>25</v>
      </c>
      <c r="DP20" s="30">
        <f t="shared" si="7"/>
        <v>100</v>
      </c>
      <c r="DQ20" s="30">
        <f t="shared" si="7"/>
        <v>0</v>
      </c>
      <c r="DR20" s="30">
        <f t="shared" si="7"/>
        <v>0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B22" t="s">
        <v>813</v>
      </c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B23" t="s">
        <v>814</v>
      </c>
      <c r="C23" t="s">
        <v>822</v>
      </c>
      <c r="D23" s="33">
        <v>69</v>
      </c>
      <c r="E23">
        <v>3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B24" t="s">
        <v>815</v>
      </c>
      <c r="C24" t="s">
        <v>822</v>
      </c>
      <c r="D24" s="33">
        <v>31</v>
      </c>
      <c r="E24">
        <v>1</v>
      </c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B25" t="s">
        <v>816</v>
      </c>
      <c r="C25" t="s">
        <v>822</v>
      </c>
      <c r="D25" s="33">
        <f>(E20+H20+K20+N20)/4</f>
        <v>0</v>
      </c>
      <c r="E25">
        <f t="shared" ref="E25" si="8">D25/100*25</f>
        <v>0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D26" s="27">
        <f>SUM(D23:D25)</f>
        <v>100</v>
      </c>
      <c r="E26" s="28">
        <f>SUM(E23:E25)</f>
        <v>4</v>
      </c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814</v>
      </c>
      <c r="C27" t="s">
        <v>823</v>
      </c>
      <c r="D27" s="33">
        <v>56</v>
      </c>
      <c r="E27" s="18">
        <f>D27/100*4</f>
        <v>2.2400000000000002</v>
      </c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815</v>
      </c>
      <c r="C28" t="s">
        <v>823</v>
      </c>
      <c r="D28" s="33">
        <v>44</v>
      </c>
      <c r="E28" s="18">
        <f>D28/100*4</f>
        <v>1.76</v>
      </c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816</v>
      </c>
      <c r="C29" t="s">
        <v>823</v>
      </c>
      <c r="D29" s="33">
        <f>(Q20+T20+W20+Z20+AC20+AF20+AI20+AL20)/8</f>
        <v>0</v>
      </c>
      <c r="E29" s="18">
        <f t="shared" ref="E29:E37" si="9">D29/100*25</f>
        <v>0</v>
      </c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D30" s="27">
        <f>SUM(D27:D29)</f>
        <v>100</v>
      </c>
      <c r="E30" s="27">
        <f>SUM(E27:E29)</f>
        <v>4</v>
      </c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814</v>
      </c>
      <c r="C31" t="s">
        <v>824</v>
      </c>
      <c r="D31" s="33">
        <f>(AM20+AP20+AS20+AV20)/4</f>
        <v>50</v>
      </c>
      <c r="E31">
        <f>D31/100*4</f>
        <v>2</v>
      </c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815</v>
      </c>
      <c r="C32" t="s">
        <v>824</v>
      </c>
      <c r="D32" s="33">
        <f>(AN20+AQ20+AT20+AW20)/4</f>
        <v>50</v>
      </c>
      <c r="E32">
        <f>D32/100*4</f>
        <v>2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816</v>
      </c>
      <c r="C33" t="s">
        <v>824</v>
      </c>
      <c r="D33" s="33">
        <f>(AO20+AR20+AU20+AX20)/4</f>
        <v>0</v>
      </c>
      <c r="E33">
        <f t="shared" si="9"/>
        <v>0</v>
      </c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D34" s="27">
        <f>SUM(D31:D33)</f>
        <v>100</v>
      </c>
      <c r="E34" s="28">
        <f>SUM(E31:E33)</f>
        <v>4</v>
      </c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814</v>
      </c>
      <c r="C35" t="s">
        <v>825</v>
      </c>
      <c r="D35" s="33">
        <v>59</v>
      </c>
      <c r="E35">
        <v>2</v>
      </c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ht="15.75" x14ac:dyDescent="0.25">
      <c r="B36" t="s">
        <v>815</v>
      </c>
      <c r="C36" t="s">
        <v>825</v>
      </c>
      <c r="D36" s="33">
        <v>41</v>
      </c>
      <c r="E36">
        <v>2</v>
      </c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2:254" x14ac:dyDescent="0.25">
      <c r="B37" t="s">
        <v>816</v>
      </c>
      <c r="C37" t="s">
        <v>825</v>
      </c>
      <c r="D37" s="33">
        <f>(BA20+BD20+BG20+BJ20+BM20+BP20+BS20+BV20+BY20+CB20+CE20+CH20+CK20+CN20+CQ20+CT20+CW20+CZ20+DC20+DF20)/20</f>
        <v>0</v>
      </c>
      <c r="E37">
        <f t="shared" si="9"/>
        <v>0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D38" s="28">
        <f>SUM(D35:D37)</f>
        <v>100</v>
      </c>
      <c r="E38" s="28">
        <f>SUM(E35:E37)</f>
        <v>4</v>
      </c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814</v>
      </c>
      <c r="C39" t="s">
        <v>826</v>
      </c>
      <c r="D39" s="33">
        <v>81</v>
      </c>
      <c r="E39">
        <v>3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2:254" x14ac:dyDescent="0.25">
      <c r="B40" t="s">
        <v>815</v>
      </c>
      <c r="C40" t="s">
        <v>826</v>
      </c>
      <c r="D40" s="33">
        <v>13</v>
      </c>
      <c r="E40">
        <v>1</v>
      </c>
    </row>
    <row r="41" spans="2:254" ht="37.5" customHeight="1" x14ac:dyDescent="0.25">
      <c r="B41" t="s">
        <v>816</v>
      </c>
      <c r="C41" t="s">
        <v>826</v>
      </c>
      <c r="D41" s="33">
        <v>6</v>
      </c>
      <c r="E41">
        <v>0</v>
      </c>
    </row>
    <row r="42" spans="2:254" x14ac:dyDescent="0.25">
      <c r="D42" s="28">
        <f>SUM(D39:D41)</f>
        <v>100</v>
      </c>
      <c r="E42" s="28">
        <f>SUM(E39:E41)</f>
        <v>4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opLeftCell="A17" workbookViewId="0">
      <selection activeCell="H35" sqref="H35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839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38" t="s">
        <v>88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36" t="s">
        <v>138</v>
      </c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254" ht="15.7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331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332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9" t="s">
        <v>1024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 t="s">
        <v>174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49" t="s">
        <v>117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4"/>
      <c r="B11" s="44"/>
      <c r="C11" s="39" t="s">
        <v>280</v>
      </c>
      <c r="D11" s="39" t="s">
        <v>5</v>
      </c>
      <c r="E11" s="39" t="s">
        <v>6</v>
      </c>
      <c r="F11" s="39" t="s">
        <v>319</v>
      </c>
      <c r="G11" s="39" t="s">
        <v>7</v>
      </c>
      <c r="H11" s="39" t="s">
        <v>8</v>
      </c>
      <c r="I11" s="39" t="s">
        <v>281</v>
      </c>
      <c r="J11" s="39" t="s">
        <v>9</v>
      </c>
      <c r="K11" s="39" t="s">
        <v>10</v>
      </c>
      <c r="L11" s="39" t="s">
        <v>282</v>
      </c>
      <c r="M11" s="39" t="s">
        <v>9</v>
      </c>
      <c r="N11" s="39" t="s">
        <v>10</v>
      </c>
      <c r="O11" s="39" t="s">
        <v>283</v>
      </c>
      <c r="P11" s="39" t="s">
        <v>11</v>
      </c>
      <c r="Q11" s="39" t="s">
        <v>4</v>
      </c>
      <c r="R11" s="39" t="s">
        <v>284</v>
      </c>
      <c r="S11" s="39"/>
      <c r="T11" s="39"/>
      <c r="U11" s="39" t="s">
        <v>983</v>
      </c>
      <c r="V11" s="39"/>
      <c r="W11" s="39"/>
      <c r="X11" s="39" t="s">
        <v>984</v>
      </c>
      <c r="Y11" s="39"/>
      <c r="Z11" s="39"/>
      <c r="AA11" s="37" t="s">
        <v>985</v>
      </c>
      <c r="AB11" s="37"/>
      <c r="AC11" s="37"/>
      <c r="AD11" s="39" t="s">
        <v>285</v>
      </c>
      <c r="AE11" s="39"/>
      <c r="AF11" s="39"/>
      <c r="AG11" s="39" t="s">
        <v>286</v>
      </c>
      <c r="AH11" s="39"/>
      <c r="AI11" s="39"/>
      <c r="AJ11" s="37" t="s">
        <v>287</v>
      </c>
      <c r="AK11" s="37"/>
      <c r="AL11" s="37"/>
      <c r="AM11" s="39" t="s">
        <v>288</v>
      </c>
      <c r="AN11" s="39"/>
      <c r="AO11" s="39"/>
      <c r="AP11" s="39" t="s">
        <v>289</v>
      </c>
      <c r="AQ11" s="39"/>
      <c r="AR11" s="39"/>
      <c r="AS11" s="39" t="s">
        <v>290</v>
      </c>
      <c r="AT11" s="39"/>
      <c r="AU11" s="39"/>
      <c r="AV11" s="39" t="s">
        <v>291</v>
      </c>
      <c r="AW11" s="39"/>
      <c r="AX11" s="39"/>
      <c r="AY11" s="39" t="s">
        <v>320</v>
      </c>
      <c r="AZ11" s="39"/>
      <c r="BA11" s="39"/>
      <c r="BB11" s="39" t="s">
        <v>292</v>
      </c>
      <c r="BC11" s="39"/>
      <c r="BD11" s="39"/>
      <c r="BE11" s="39" t="s">
        <v>1007</v>
      </c>
      <c r="BF11" s="39"/>
      <c r="BG11" s="39"/>
      <c r="BH11" s="39" t="s">
        <v>293</v>
      </c>
      <c r="BI11" s="39"/>
      <c r="BJ11" s="39"/>
      <c r="BK11" s="37" t="s">
        <v>294</v>
      </c>
      <c r="BL11" s="37"/>
      <c r="BM11" s="37"/>
      <c r="BN11" s="37" t="s">
        <v>321</v>
      </c>
      <c r="BO11" s="37"/>
      <c r="BP11" s="37"/>
      <c r="BQ11" s="37" t="s">
        <v>295</v>
      </c>
      <c r="BR11" s="37"/>
      <c r="BS11" s="37"/>
      <c r="BT11" s="37" t="s">
        <v>296</v>
      </c>
      <c r="BU11" s="37"/>
      <c r="BV11" s="37"/>
      <c r="BW11" s="37" t="s">
        <v>297</v>
      </c>
      <c r="BX11" s="37"/>
      <c r="BY11" s="37"/>
      <c r="BZ11" s="37" t="s">
        <v>298</v>
      </c>
      <c r="CA11" s="37"/>
      <c r="CB11" s="37"/>
      <c r="CC11" s="37" t="s">
        <v>322</v>
      </c>
      <c r="CD11" s="37"/>
      <c r="CE11" s="37"/>
      <c r="CF11" s="37" t="s">
        <v>299</v>
      </c>
      <c r="CG11" s="37"/>
      <c r="CH11" s="37"/>
      <c r="CI11" s="37" t="s">
        <v>300</v>
      </c>
      <c r="CJ11" s="37"/>
      <c r="CK11" s="37"/>
      <c r="CL11" s="37" t="s">
        <v>301</v>
      </c>
      <c r="CM11" s="37"/>
      <c r="CN11" s="37"/>
      <c r="CO11" s="37" t="s">
        <v>302</v>
      </c>
      <c r="CP11" s="37"/>
      <c r="CQ11" s="37"/>
      <c r="CR11" s="37" t="s">
        <v>303</v>
      </c>
      <c r="CS11" s="37"/>
      <c r="CT11" s="37"/>
      <c r="CU11" s="37" t="s">
        <v>304</v>
      </c>
      <c r="CV11" s="37"/>
      <c r="CW11" s="37"/>
      <c r="CX11" s="37" t="s">
        <v>305</v>
      </c>
      <c r="CY11" s="37"/>
      <c r="CZ11" s="37"/>
      <c r="DA11" s="37" t="s">
        <v>306</v>
      </c>
      <c r="DB11" s="37"/>
      <c r="DC11" s="37"/>
      <c r="DD11" s="37" t="s">
        <v>307</v>
      </c>
      <c r="DE11" s="37"/>
      <c r="DF11" s="37"/>
      <c r="DG11" s="37" t="s">
        <v>323</v>
      </c>
      <c r="DH11" s="37"/>
      <c r="DI11" s="37"/>
      <c r="DJ11" s="37" t="s">
        <v>308</v>
      </c>
      <c r="DK11" s="37"/>
      <c r="DL11" s="37"/>
      <c r="DM11" s="37" t="s">
        <v>309</v>
      </c>
      <c r="DN11" s="37"/>
      <c r="DO11" s="37"/>
      <c r="DP11" s="37" t="s">
        <v>310</v>
      </c>
      <c r="DQ11" s="37"/>
      <c r="DR11" s="37"/>
      <c r="DS11" s="37" t="s">
        <v>311</v>
      </c>
      <c r="DT11" s="37"/>
      <c r="DU11" s="37"/>
      <c r="DV11" s="37" t="s">
        <v>312</v>
      </c>
      <c r="DW11" s="37"/>
      <c r="DX11" s="37"/>
      <c r="DY11" s="37" t="s">
        <v>313</v>
      </c>
      <c r="DZ11" s="37"/>
      <c r="EA11" s="37"/>
      <c r="EB11" s="37" t="s">
        <v>314</v>
      </c>
      <c r="EC11" s="37"/>
      <c r="ED11" s="37"/>
      <c r="EE11" s="37" t="s">
        <v>324</v>
      </c>
      <c r="EF11" s="37"/>
      <c r="EG11" s="37"/>
      <c r="EH11" s="37" t="s">
        <v>325</v>
      </c>
      <c r="EI11" s="37"/>
      <c r="EJ11" s="37"/>
      <c r="EK11" s="37" t="s">
        <v>326</v>
      </c>
      <c r="EL11" s="37"/>
      <c r="EM11" s="37"/>
      <c r="EN11" s="37" t="s">
        <v>327</v>
      </c>
      <c r="EO11" s="37"/>
      <c r="EP11" s="37"/>
      <c r="EQ11" s="37" t="s">
        <v>328</v>
      </c>
      <c r="ER11" s="37"/>
      <c r="ES11" s="37"/>
      <c r="ET11" s="37" t="s">
        <v>329</v>
      </c>
      <c r="EU11" s="37"/>
      <c r="EV11" s="37"/>
      <c r="EW11" s="37" t="s">
        <v>315</v>
      </c>
      <c r="EX11" s="37"/>
      <c r="EY11" s="37"/>
      <c r="EZ11" s="37" t="s">
        <v>330</v>
      </c>
      <c r="FA11" s="37"/>
      <c r="FB11" s="37"/>
      <c r="FC11" s="37" t="s">
        <v>316</v>
      </c>
      <c r="FD11" s="37"/>
      <c r="FE11" s="37"/>
      <c r="FF11" s="37" t="s">
        <v>317</v>
      </c>
      <c r="FG11" s="37"/>
      <c r="FH11" s="37"/>
      <c r="FI11" s="37" t="s">
        <v>318</v>
      </c>
      <c r="FJ11" s="37"/>
      <c r="FK11" s="37"/>
    </row>
    <row r="12" spans="1:254" ht="79.5" customHeight="1" x14ac:dyDescent="0.25">
      <c r="A12" s="44"/>
      <c r="B12" s="44"/>
      <c r="C12" s="35" t="s">
        <v>965</v>
      </c>
      <c r="D12" s="35"/>
      <c r="E12" s="35"/>
      <c r="F12" s="35" t="s">
        <v>969</v>
      </c>
      <c r="G12" s="35"/>
      <c r="H12" s="35"/>
      <c r="I12" s="35" t="s">
        <v>973</v>
      </c>
      <c r="J12" s="35"/>
      <c r="K12" s="35"/>
      <c r="L12" s="35" t="s">
        <v>977</v>
      </c>
      <c r="M12" s="35"/>
      <c r="N12" s="35"/>
      <c r="O12" s="35" t="s">
        <v>979</v>
      </c>
      <c r="P12" s="35"/>
      <c r="Q12" s="35"/>
      <c r="R12" s="35" t="s">
        <v>982</v>
      </c>
      <c r="S12" s="35"/>
      <c r="T12" s="35"/>
      <c r="U12" s="35" t="s">
        <v>338</v>
      </c>
      <c r="V12" s="35"/>
      <c r="W12" s="35"/>
      <c r="X12" s="35" t="s">
        <v>341</v>
      </c>
      <c r="Y12" s="35"/>
      <c r="Z12" s="35"/>
      <c r="AA12" s="35" t="s">
        <v>986</v>
      </c>
      <c r="AB12" s="35"/>
      <c r="AC12" s="35"/>
      <c r="AD12" s="35" t="s">
        <v>990</v>
      </c>
      <c r="AE12" s="35"/>
      <c r="AF12" s="35"/>
      <c r="AG12" s="35" t="s">
        <v>991</v>
      </c>
      <c r="AH12" s="35"/>
      <c r="AI12" s="35"/>
      <c r="AJ12" s="35" t="s">
        <v>995</v>
      </c>
      <c r="AK12" s="35"/>
      <c r="AL12" s="35"/>
      <c r="AM12" s="35" t="s">
        <v>999</v>
      </c>
      <c r="AN12" s="35"/>
      <c r="AO12" s="35"/>
      <c r="AP12" s="35" t="s">
        <v>1003</v>
      </c>
      <c r="AQ12" s="35"/>
      <c r="AR12" s="35"/>
      <c r="AS12" s="35" t="s">
        <v>1004</v>
      </c>
      <c r="AT12" s="35"/>
      <c r="AU12" s="35"/>
      <c r="AV12" s="35" t="s">
        <v>1008</v>
      </c>
      <c r="AW12" s="35"/>
      <c r="AX12" s="35"/>
      <c r="AY12" s="35" t="s">
        <v>1009</v>
      </c>
      <c r="AZ12" s="35"/>
      <c r="BA12" s="35"/>
      <c r="BB12" s="35" t="s">
        <v>1010</v>
      </c>
      <c r="BC12" s="35"/>
      <c r="BD12" s="35"/>
      <c r="BE12" s="35" t="s">
        <v>1011</v>
      </c>
      <c r="BF12" s="35"/>
      <c r="BG12" s="35"/>
      <c r="BH12" s="35" t="s">
        <v>1012</v>
      </c>
      <c r="BI12" s="35"/>
      <c r="BJ12" s="35"/>
      <c r="BK12" s="35" t="s">
        <v>357</v>
      </c>
      <c r="BL12" s="35"/>
      <c r="BM12" s="35"/>
      <c r="BN12" s="35" t="s">
        <v>359</v>
      </c>
      <c r="BO12" s="35"/>
      <c r="BP12" s="35"/>
      <c r="BQ12" s="35" t="s">
        <v>1016</v>
      </c>
      <c r="BR12" s="35"/>
      <c r="BS12" s="35"/>
      <c r="BT12" s="35" t="s">
        <v>1017</v>
      </c>
      <c r="BU12" s="35"/>
      <c r="BV12" s="35"/>
      <c r="BW12" s="35" t="s">
        <v>1018</v>
      </c>
      <c r="BX12" s="35"/>
      <c r="BY12" s="35"/>
      <c r="BZ12" s="35" t="s">
        <v>1019</v>
      </c>
      <c r="CA12" s="35"/>
      <c r="CB12" s="35"/>
      <c r="CC12" s="35" t="s">
        <v>369</v>
      </c>
      <c r="CD12" s="35"/>
      <c r="CE12" s="35"/>
      <c r="CF12" s="51" t="s">
        <v>372</v>
      </c>
      <c r="CG12" s="51"/>
      <c r="CH12" s="51"/>
      <c r="CI12" s="35" t="s">
        <v>376</v>
      </c>
      <c r="CJ12" s="35"/>
      <c r="CK12" s="35"/>
      <c r="CL12" s="35" t="s">
        <v>1330</v>
      </c>
      <c r="CM12" s="35"/>
      <c r="CN12" s="35"/>
      <c r="CO12" s="35" t="s">
        <v>382</v>
      </c>
      <c r="CP12" s="35"/>
      <c r="CQ12" s="35"/>
      <c r="CR12" s="51" t="s">
        <v>385</v>
      </c>
      <c r="CS12" s="51"/>
      <c r="CT12" s="51"/>
      <c r="CU12" s="35" t="s">
        <v>388</v>
      </c>
      <c r="CV12" s="35"/>
      <c r="CW12" s="35"/>
      <c r="CX12" s="35" t="s">
        <v>390</v>
      </c>
      <c r="CY12" s="35"/>
      <c r="CZ12" s="35"/>
      <c r="DA12" s="35" t="s">
        <v>394</v>
      </c>
      <c r="DB12" s="35"/>
      <c r="DC12" s="35"/>
      <c r="DD12" s="51" t="s">
        <v>398</v>
      </c>
      <c r="DE12" s="51"/>
      <c r="DF12" s="51"/>
      <c r="DG12" s="51" t="s">
        <v>400</v>
      </c>
      <c r="DH12" s="51"/>
      <c r="DI12" s="51"/>
      <c r="DJ12" s="51" t="s">
        <v>404</v>
      </c>
      <c r="DK12" s="51"/>
      <c r="DL12" s="51"/>
      <c r="DM12" s="51" t="s">
        <v>408</v>
      </c>
      <c r="DN12" s="51"/>
      <c r="DO12" s="51"/>
      <c r="DP12" s="51" t="s">
        <v>412</v>
      </c>
      <c r="DQ12" s="51"/>
      <c r="DR12" s="51"/>
      <c r="DS12" s="51" t="s">
        <v>415</v>
      </c>
      <c r="DT12" s="51"/>
      <c r="DU12" s="51"/>
      <c r="DV12" s="51" t="s">
        <v>418</v>
      </c>
      <c r="DW12" s="51"/>
      <c r="DX12" s="51"/>
      <c r="DY12" s="51" t="s">
        <v>422</v>
      </c>
      <c r="DZ12" s="51"/>
      <c r="EA12" s="51"/>
      <c r="EB12" s="51" t="s">
        <v>424</v>
      </c>
      <c r="EC12" s="51"/>
      <c r="ED12" s="51"/>
      <c r="EE12" s="51" t="s">
        <v>1028</v>
      </c>
      <c r="EF12" s="51"/>
      <c r="EG12" s="51"/>
      <c r="EH12" s="51" t="s">
        <v>426</v>
      </c>
      <c r="EI12" s="51"/>
      <c r="EJ12" s="51"/>
      <c r="EK12" s="51" t="s">
        <v>428</v>
      </c>
      <c r="EL12" s="51"/>
      <c r="EM12" s="51"/>
      <c r="EN12" s="51" t="s">
        <v>1037</v>
      </c>
      <c r="EO12" s="51"/>
      <c r="EP12" s="51"/>
      <c r="EQ12" s="51" t="s">
        <v>1039</v>
      </c>
      <c r="ER12" s="51"/>
      <c r="ES12" s="51"/>
      <c r="ET12" s="51" t="s">
        <v>430</v>
      </c>
      <c r="EU12" s="51"/>
      <c r="EV12" s="51"/>
      <c r="EW12" s="51" t="s">
        <v>431</v>
      </c>
      <c r="EX12" s="51"/>
      <c r="EY12" s="51"/>
      <c r="EZ12" s="51" t="s">
        <v>1043</v>
      </c>
      <c r="FA12" s="51"/>
      <c r="FB12" s="51"/>
      <c r="FC12" s="51" t="s">
        <v>1047</v>
      </c>
      <c r="FD12" s="51"/>
      <c r="FE12" s="51"/>
      <c r="FF12" s="51" t="s">
        <v>1049</v>
      </c>
      <c r="FG12" s="51"/>
      <c r="FH12" s="51"/>
      <c r="FI12" s="51" t="s">
        <v>1053</v>
      </c>
      <c r="FJ12" s="51"/>
      <c r="FK12" s="51"/>
    </row>
    <row r="13" spans="1:254" ht="180" x14ac:dyDescent="0.25">
      <c r="A13" s="44"/>
      <c r="B13" s="44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 t="s">
        <v>1389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31.5" x14ac:dyDescent="0.25">
      <c r="A15" s="2">
        <v>2</v>
      </c>
      <c r="B15" s="1" t="s">
        <v>1390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31.5" x14ac:dyDescent="0.25">
      <c r="A16" s="2">
        <v>3</v>
      </c>
      <c r="B16" s="1" t="s">
        <v>1391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1392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40" t="s">
        <v>278</v>
      </c>
      <c r="B18" s="41"/>
      <c r="C18" s="3">
        <f t="shared" ref="C18:AH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3</v>
      </c>
      <c r="G18" s="3">
        <f t="shared" si="0"/>
        <v>1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3</v>
      </c>
      <c r="S18" s="3">
        <f t="shared" si="0"/>
        <v>1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3</v>
      </c>
      <c r="Y18" s="3">
        <f t="shared" si="0"/>
        <v>1</v>
      </c>
      <c r="Z18" s="3">
        <f t="shared" si="0"/>
        <v>0</v>
      </c>
      <c r="AA18" s="3">
        <f t="shared" si="0"/>
        <v>3</v>
      </c>
      <c r="AB18" s="3">
        <f t="shared" si="0"/>
        <v>1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3</v>
      </c>
      <c r="AH18" s="3">
        <f t="shared" si="0"/>
        <v>1</v>
      </c>
      <c r="AI18" s="3">
        <f t="shared" ref="AI18:BN18" si="1">SUM(AI14:AI17)</f>
        <v>0</v>
      </c>
      <c r="AJ18" s="3">
        <f t="shared" si="1"/>
        <v>1</v>
      </c>
      <c r="AK18" s="3">
        <f t="shared" si="1"/>
        <v>3</v>
      </c>
      <c r="AL18" s="3">
        <f t="shared" si="1"/>
        <v>0</v>
      </c>
      <c r="AM18" s="3">
        <f t="shared" si="1"/>
        <v>2</v>
      </c>
      <c r="AN18" s="3">
        <f t="shared" si="1"/>
        <v>2</v>
      </c>
      <c r="AO18" s="3">
        <f t="shared" si="1"/>
        <v>0</v>
      </c>
      <c r="AP18" s="3">
        <f t="shared" si="1"/>
        <v>3</v>
      </c>
      <c r="AQ18" s="3">
        <f t="shared" si="1"/>
        <v>1</v>
      </c>
      <c r="AR18" s="3">
        <f t="shared" si="1"/>
        <v>0</v>
      </c>
      <c r="AS18" s="3">
        <f t="shared" si="1"/>
        <v>4</v>
      </c>
      <c r="AT18" s="3">
        <f t="shared" si="1"/>
        <v>0</v>
      </c>
      <c r="AU18" s="3">
        <f t="shared" si="1"/>
        <v>0</v>
      </c>
      <c r="AV18" s="3">
        <f t="shared" si="1"/>
        <v>2</v>
      </c>
      <c r="AW18" s="3">
        <f t="shared" si="1"/>
        <v>2</v>
      </c>
      <c r="AX18" s="3">
        <f t="shared" si="1"/>
        <v>0</v>
      </c>
      <c r="AY18" s="3">
        <f t="shared" si="1"/>
        <v>4</v>
      </c>
      <c r="AZ18" s="3">
        <f t="shared" si="1"/>
        <v>0</v>
      </c>
      <c r="BA18" s="3">
        <f t="shared" si="1"/>
        <v>0</v>
      </c>
      <c r="BB18" s="3">
        <f t="shared" si="1"/>
        <v>2</v>
      </c>
      <c r="BC18" s="3">
        <f t="shared" si="1"/>
        <v>2</v>
      </c>
      <c r="BD18" s="3">
        <f t="shared" si="1"/>
        <v>0</v>
      </c>
      <c r="BE18" s="3">
        <f t="shared" si="1"/>
        <v>3</v>
      </c>
      <c r="BF18" s="3">
        <f t="shared" si="1"/>
        <v>1</v>
      </c>
      <c r="BG18" s="3">
        <f t="shared" si="1"/>
        <v>0</v>
      </c>
      <c r="BH18" s="3">
        <f t="shared" si="1"/>
        <v>3</v>
      </c>
      <c r="BI18" s="3">
        <f t="shared" si="1"/>
        <v>1</v>
      </c>
      <c r="BJ18" s="3">
        <f t="shared" si="1"/>
        <v>0</v>
      </c>
      <c r="BK18" s="3">
        <f t="shared" si="1"/>
        <v>3</v>
      </c>
      <c r="BL18" s="3">
        <f t="shared" si="1"/>
        <v>1</v>
      </c>
      <c r="BM18" s="3">
        <f t="shared" si="1"/>
        <v>0</v>
      </c>
      <c r="BN18" s="3">
        <f t="shared" si="1"/>
        <v>4</v>
      </c>
      <c r="BO18" s="3">
        <f t="shared" ref="BO18:CT18" si="2">SUM(BO14:BO17)</f>
        <v>0</v>
      </c>
      <c r="BP18" s="3">
        <f t="shared" si="2"/>
        <v>0</v>
      </c>
      <c r="BQ18" s="3">
        <f t="shared" si="2"/>
        <v>2</v>
      </c>
      <c r="BR18" s="3">
        <f t="shared" si="2"/>
        <v>1</v>
      </c>
      <c r="BS18" s="3">
        <f t="shared" si="2"/>
        <v>1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2</v>
      </c>
      <c r="BX18" s="3">
        <f t="shared" si="2"/>
        <v>2</v>
      </c>
      <c r="BY18" s="3">
        <f t="shared" si="2"/>
        <v>0</v>
      </c>
      <c r="BZ18" s="3">
        <f t="shared" si="2"/>
        <v>4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1</v>
      </c>
      <c r="CE18" s="3">
        <f t="shared" si="2"/>
        <v>0</v>
      </c>
      <c r="CF18" s="3">
        <f t="shared" si="2"/>
        <v>2</v>
      </c>
      <c r="CG18" s="3">
        <f t="shared" si="2"/>
        <v>2</v>
      </c>
      <c r="CH18" s="3">
        <f t="shared" si="2"/>
        <v>0</v>
      </c>
      <c r="CI18" s="3">
        <f t="shared" si="2"/>
        <v>4</v>
      </c>
      <c r="CJ18" s="3">
        <f t="shared" si="2"/>
        <v>0</v>
      </c>
      <c r="CK18" s="3">
        <f t="shared" si="2"/>
        <v>0</v>
      </c>
      <c r="CL18" s="3">
        <f t="shared" si="2"/>
        <v>3</v>
      </c>
      <c r="CM18" s="3">
        <f t="shared" si="2"/>
        <v>1</v>
      </c>
      <c r="CN18" s="3">
        <f t="shared" si="2"/>
        <v>0</v>
      </c>
      <c r="CO18" s="3">
        <f t="shared" si="2"/>
        <v>1</v>
      </c>
      <c r="CP18" s="3">
        <f t="shared" si="2"/>
        <v>3</v>
      </c>
      <c r="CQ18" s="3">
        <f t="shared" si="2"/>
        <v>0</v>
      </c>
      <c r="CR18" s="3">
        <f t="shared" si="2"/>
        <v>4</v>
      </c>
      <c r="CS18" s="3">
        <f t="shared" si="2"/>
        <v>0</v>
      </c>
      <c r="CT18" s="3">
        <f t="shared" si="2"/>
        <v>0</v>
      </c>
      <c r="CU18" s="3">
        <f t="shared" ref="CU18:DZ18" si="3">SUM(CU14:CU17)</f>
        <v>2</v>
      </c>
      <c r="CV18" s="3">
        <f t="shared" si="3"/>
        <v>2</v>
      </c>
      <c r="CW18" s="3">
        <f t="shared" si="3"/>
        <v>0</v>
      </c>
      <c r="CX18" s="3">
        <f t="shared" si="3"/>
        <v>3</v>
      </c>
      <c r="CY18" s="3">
        <f t="shared" si="3"/>
        <v>1</v>
      </c>
      <c r="CZ18" s="3">
        <f t="shared" si="3"/>
        <v>0</v>
      </c>
      <c r="DA18" s="3">
        <f t="shared" si="3"/>
        <v>3</v>
      </c>
      <c r="DB18" s="3">
        <f t="shared" si="3"/>
        <v>1</v>
      </c>
      <c r="DC18" s="3">
        <f t="shared" si="3"/>
        <v>0</v>
      </c>
      <c r="DD18" s="3">
        <f t="shared" si="3"/>
        <v>4</v>
      </c>
      <c r="DE18" s="3">
        <f t="shared" si="3"/>
        <v>0</v>
      </c>
      <c r="DF18" s="3">
        <f t="shared" si="3"/>
        <v>0</v>
      </c>
      <c r="DG18" s="3">
        <f t="shared" si="3"/>
        <v>3</v>
      </c>
      <c r="DH18" s="3">
        <f t="shared" si="3"/>
        <v>1</v>
      </c>
      <c r="DI18" s="3">
        <f t="shared" si="3"/>
        <v>0</v>
      </c>
      <c r="DJ18" s="3">
        <f t="shared" si="3"/>
        <v>4</v>
      </c>
      <c r="DK18" s="3">
        <f t="shared" si="3"/>
        <v>0</v>
      </c>
      <c r="DL18" s="3">
        <f t="shared" si="3"/>
        <v>0</v>
      </c>
      <c r="DM18" s="3">
        <f t="shared" si="3"/>
        <v>4</v>
      </c>
      <c r="DN18" s="3">
        <f t="shared" si="3"/>
        <v>0</v>
      </c>
      <c r="DO18" s="3">
        <f t="shared" si="3"/>
        <v>0</v>
      </c>
      <c r="DP18" s="3">
        <f t="shared" si="3"/>
        <v>3</v>
      </c>
      <c r="DQ18" s="3">
        <f t="shared" si="3"/>
        <v>1</v>
      </c>
      <c r="DR18" s="3">
        <f t="shared" si="3"/>
        <v>0</v>
      </c>
      <c r="DS18" s="3">
        <f t="shared" si="3"/>
        <v>3</v>
      </c>
      <c r="DT18" s="3">
        <f t="shared" si="3"/>
        <v>1</v>
      </c>
      <c r="DU18" s="3">
        <f t="shared" si="3"/>
        <v>0</v>
      </c>
      <c r="DV18" s="3">
        <f t="shared" si="3"/>
        <v>1</v>
      </c>
      <c r="DW18" s="3">
        <f t="shared" si="3"/>
        <v>3</v>
      </c>
      <c r="DX18" s="3">
        <f t="shared" si="3"/>
        <v>0</v>
      </c>
      <c r="DY18" s="3">
        <f t="shared" si="3"/>
        <v>3</v>
      </c>
      <c r="DZ18" s="3">
        <f t="shared" si="3"/>
        <v>1</v>
      </c>
      <c r="EA18" s="3">
        <f t="shared" ref="EA18:FF18" si="4">SUM(EA14:EA17)</f>
        <v>0</v>
      </c>
      <c r="EB18" s="3">
        <f t="shared" si="4"/>
        <v>2</v>
      </c>
      <c r="EC18" s="3">
        <f t="shared" si="4"/>
        <v>2</v>
      </c>
      <c r="ED18" s="3">
        <f t="shared" si="4"/>
        <v>0</v>
      </c>
      <c r="EE18" s="3">
        <f t="shared" si="4"/>
        <v>3</v>
      </c>
      <c r="EF18" s="3">
        <f t="shared" si="4"/>
        <v>1</v>
      </c>
      <c r="EG18" s="3">
        <f t="shared" si="4"/>
        <v>0</v>
      </c>
      <c r="EH18" s="3">
        <f t="shared" si="4"/>
        <v>2</v>
      </c>
      <c r="EI18" s="3">
        <f t="shared" si="4"/>
        <v>2</v>
      </c>
      <c r="EJ18" s="3">
        <f t="shared" si="4"/>
        <v>0</v>
      </c>
      <c r="EK18" s="3">
        <f t="shared" si="4"/>
        <v>4</v>
      </c>
      <c r="EL18" s="3">
        <f t="shared" si="4"/>
        <v>0</v>
      </c>
      <c r="EM18" s="3">
        <f t="shared" si="4"/>
        <v>0</v>
      </c>
      <c r="EN18" s="3">
        <f t="shared" si="4"/>
        <v>4</v>
      </c>
      <c r="EO18" s="3">
        <f t="shared" si="4"/>
        <v>0</v>
      </c>
      <c r="EP18" s="3">
        <f t="shared" si="4"/>
        <v>0</v>
      </c>
      <c r="EQ18" s="3">
        <f t="shared" si="4"/>
        <v>2</v>
      </c>
      <c r="ER18" s="3">
        <f t="shared" si="4"/>
        <v>2</v>
      </c>
      <c r="ES18" s="3">
        <f t="shared" si="4"/>
        <v>0</v>
      </c>
      <c r="ET18" s="3">
        <f t="shared" si="4"/>
        <v>4</v>
      </c>
      <c r="EU18" s="3">
        <f t="shared" si="4"/>
        <v>0</v>
      </c>
      <c r="EV18" s="3">
        <f t="shared" si="4"/>
        <v>0</v>
      </c>
      <c r="EW18" s="3">
        <f t="shared" si="4"/>
        <v>4</v>
      </c>
      <c r="EX18" s="3">
        <f t="shared" si="4"/>
        <v>0</v>
      </c>
      <c r="EY18" s="3">
        <f t="shared" si="4"/>
        <v>0</v>
      </c>
      <c r="EZ18" s="3">
        <f t="shared" si="4"/>
        <v>3</v>
      </c>
      <c r="FA18" s="3">
        <f t="shared" si="4"/>
        <v>1</v>
      </c>
      <c r="FB18" s="3">
        <f t="shared" si="4"/>
        <v>0</v>
      </c>
      <c r="FC18" s="3">
        <f t="shared" si="4"/>
        <v>3</v>
      </c>
      <c r="FD18" s="3">
        <f t="shared" si="4"/>
        <v>1</v>
      </c>
      <c r="FE18" s="3">
        <f t="shared" si="4"/>
        <v>0</v>
      </c>
      <c r="FF18" s="3">
        <f t="shared" si="4"/>
        <v>3</v>
      </c>
      <c r="FG18" s="3">
        <f t="shared" ref="FG18:FK18" si="5">SUM(FG14:FG17)</f>
        <v>1</v>
      </c>
      <c r="FH18" s="3">
        <f t="shared" si="5"/>
        <v>0</v>
      </c>
      <c r="FI18" s="3">
        <f t="shared" si="5"/>
        <v>2</v>
      </c>
      <c r="FJ18" s="3">
        <f t="shared" si="5"/>
        <v>2</v>
      </c>
      <c r="FK18" s="3">
        <f t="shared" si="5"/>
        <v>0</v>
      </c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42" t="s">
        <v>842</v>
      </c>
      <c r="B19" s="43"/>
      <c r="C19" s="10">
        <f t="shared" ref="C19:AH19" si="6">C18/4%</f>
        <v>75</v>
      </c>
      <c r="D19" s="10">
        <f t="shared" si="6"/>
        <v>25</v>
      </c>
      <c r="E19" s="10">
        <f t="shared" si="6"/>
        <v>0</v>
      </c>
      <c r="F19" s="10">
        <f t="shared" si="6"/>
        <v>75</v>
      </c>
      <c r="G19" s="10">
        <f t="shared" si="6"/>
        <v>25</v>
      </c>
      <c r="H19" s="10">
        <f t="shared" si="6"/>
        <v>0</v>
      </c>
      <c r="I19" s="10">
        <f t="shared" si="6"/>
        <v>25</v>
      </c>
      <c r="J19" s="10">
        <f t="shared" si="6"/>
        <v>75</v>
      </c>
      <c r="K19" s="10">
        <f t="shared" si="6"/>
        <v>0</v>
      </c>
      <c r="L19" s="10">
        <f t="shared" si="6"/>
        <v>100</v>
      </c>
      <c r="M19" s="10">
        <f t="shared" si="6"/>
        <v>0</v>
      </c>
      <c r="N19" s="10">
        <f t="shared" si="6"/>
        <v>0</v>
      </c>
      <c r="O19" s="10">
        <f t="shared" si="6"/>
        <v>50</v>
      </c>
      <c r="P19" s="10">
        <f t="shared" si="6"/>
        <v>50</v>
      </c>
      <c r="Q19" s="10">
        <f t="shared" si="6"/>
        <v>0</v>
      </c>
      <c r="R19" s="10">
        <f t="shared" si="6"/>
        <v>75</v>
      </c>
      <c r="S19" s="10">
        <f t="shared" si="6"/>
        <v>25</v>
      </c>
      <c r="T19" s="10">
        <f t="shared" si="6"/>
        <v>0</v>
      </c>
      <c r="U19" s="10">
        <f t="shared" si="6"/>
        <v>75</v>
      </c>
      <c r="V19" s="10">
        <f t="shared" si="6"/>
        <v>25</v>
      </c>
      <c r="W19" s="10">
        <f t="shared" si="6"/>
        <v>0</v>
      </c>
      <c r="X19" s="10">
        <f t="shared" si="6"/>
        <v>75</v>
      </c>
      <c r="Y19" s="10">
        <f t="shared" si="6"/>
        <v>25</v>
      </c>
      <c r="Z19" s="10">
        <f t="shared" si="6"/>
        <v>0</v>
      </c>
      <c r="AA19" s="10">
        <f t="shared" si="6"/>
        <v>75</v>
      </c>
      <c r="AB19" s="10">
        <f t="shared" si="6"/>
        <v>25</v>
      </c>
      <c r="AC19" s="10">
        <f t="shared" si="6"/>
        <v>0</v>
      </c>
      <c r="AD19" s="10">
        <f t="shared" si="6"/>
        <v>75</v>
      </c>
      <c r="AE19" s="10">
        <f t="shared" si="6"/>
        <v>25</v>
      </c>
      <c r="AF19" s="10">
        <f t="shared" si="6"/>
        <v>0</v>
      </c>
      <c r="AG19" s="10">
        <f t="shared" si="6"/>
        <v>75</v>
      </c>
      <c r="AH19" s="10">
        <f t="shared" si="6"/>
        <v>25</v>
      </c>
      <c r="AI19" s="10">
        <f t="shared" ref="AI19:BN19" si="7">AI18/4%</f>
        <v>0</v>
      </c>
      <c r="AJ19" s="10">
        <f t="shared" si="7"/>
        <v>25</v>
      </c>
      <c r="AK19" s="10">
        <f t="shared" si="7"/>
        <v>75</v>
      </c>
      <c r="AL19" s="10">
        <f t="shared" si="7"/>
        <v>0</v>
      </c>
      <c r="AM19" s="10">
        <f t="shared" si="7"/>
        <v>50</v>
      </c>
      <c r="AN19" s="10">
        <f t="shared" si="7"/>
        <v>50</v>
      </c>
      <c r="AO19" s="10">
        <f t="shared" si="7"/>
        <v>0</v>
      </c>
      <c r="AP19" s="10">
        <f t="shared" si="7"/>
        <v>75</v>
      </c>
      <c r="AQ19" s="10">
        <f t="shared" si="7"/>
        <v>25</v>
      </c>
      <c r="AR19" s="10">
        <f t="shared" si="7"/>
        <v>0</v>
      </c>
      <c r="AS19" s="10">
        <f t="shared" si="7"/>
        <v>100</v>
      </c>
      <c r="AT19" s="10">
        <f t="shared" si="7"/>
        <v>0</v>
      </c>
      <c r="AU19" s="10">
        <f t="shared" si="7"/>
        <v>0</v>
      </c>
      <c r="AV19" s="10">
        <f t="shared" si="7"/>
        <v>50</v>
      </c>
      <c r="AW19" s="10">
        <f t="shared" si="7"/>
        <v>50</v>
      </c>
      <c r="AX19" s="10">
        <f t="shared" si="7"/>
        <v>0</v>
      </c>
      <c r="AY19" s="10">
        <f t="shared" si="7"/>
        <v>100</v>
      </c>
      <c r="AZ19" s="10">
        <f t="shared" si="7"/>
        <v>0</v>
      </c>
      <c r="BA19" s="10">
        <f t="shared" si="7"/>
        <v>0</v>
      </c>
      <c r="BB19" s="10">
        <f t="shared" si="7"/>
        <v>50</v>
      </c>
      <c r="BC19" s="10">
        <f t="shared" si="7"/>
        <v>50</v>
      </c>
      <c r="BD19" s="10">
        <f t="shared" si="7"/>
        <v>0</v>
      </c>
      <c r="BE19" s="10">
        <f t="shared" si="7"/>
        <v>75</v>
      </c>
      <c r="BF19" s="10">
        <f t="shared" si="7"/>
        <v>25</v>
      </c>
      <c r="BG19" s="10">
        <f t="shared" si="7"/>
        <v>0</v>
      </c>
      <c r="BH19" s="10">
        <f t="shared" si="7"/>
        <v>75</v>
      </c>
      <c r="BI19" s="10">
        <f t="shared" si="7"/>
        <v>25</v>
      </c>
      <c r="BJ19" s="10">
        <f t="shared" si="7"/>
        <v>0</v>
      </c>
      <c r="BK19" s="10">
        <f t="shared" si="7"/>
        <v>75</v>
      </c>
      <c r="BL19" s="10">
        <f t="shared" si="7"/>
        <v>25</v>
      </c>
      <c r="BM19" s="10">
        <f t="shared" si="7"/>
        <v>0</v>
      </c>
      <c r="BN19" s="10">
        <f t="shared" si="7"/>
        <v>100</v>
      </c>
      <c r="BO19" s="10">
        <f t="shared" ref="BO19:CT19" si="8">BO18/4%</f>
        <v>0</v>
      </c>
      <c r="BP19" s="10">
        <f t="shared" si="8"/>
        <v>0</v>
      </c>
      <c r="BQ19" s="10">
        <f t="shared" si="8"/>
        <v>50</v>
      </c>
      <c r="BR19" s="10">
        <f t="shared" si="8"/>
        <v>25</v>
      </c>
      <c r="BS19" s="10">
        <f t="shared" si="8"/>
        <v>25</v>
      </c>
      <c r="BT19" s="10">
        <f t="shared" si="8"/>
        <v>75</v>
      </c>
      <c r="BU19" s="10">
        <f t="shared" si="8"/>
        <v>25</v>
      </c>
      <c r="BV19" s="10">
        <f t="shared" si="8"/>
        <v>0</v>
      </c>
      <c r="BW19" s="10">
        <f t="shared" si="8"/>
        <v>50</v>
      </c>
      <c r="BX19" s="10">
        <f t="shared" si="8"/>
        <v>50</v>
      </c>
      <c r="BY19" s="10">
        <f t="shared" si="8"/>
        <v>0</v>
      </c>
      <c r="BZ19" s="10">
        <f t="shared" si="8"/>
        <v>100</v>
      </c>
      <c r="CA19" s="10">
        <f t="shared" si="8"/>
        <v>0</v>
      </c>
      <c r="CB19" s="10">
        <f t="shared" si="8"/>
        <v>0</v>
      </c>
      <c r="CC19" s="10">
        <f t="shared" si="8"/>
        <v>75</v>
      </c>
      <c r="CD19" s="10">
        <f t="shared" si="8"/>
        <v>25</v>
      </c>
      <c r="CE19" s="10">
        <f t="shared" si="8"/>
        <v>0</v>
      </c>
      <c r="CF19" s="10">
        <f t="shared" si="8"/>
        <v>50</v>
      </c>
      <c r="CG19" s="10">
        <f t="shared" si="8"/>
        <v>50</v>
      </c>
      <c r="CH19" s="10">
        <f t="shared" si="8"/>
        <v>0</v>
      </c>
      <c r="CI19" s="10">
        <f t="shared" si="8"/>
        <v>100</v>
      </c>
      <c r="CJ19" s="10">
        <f t="shared" si="8"/>
        <v>0</v>
      </c>
      <c r="CK19" s="10">
        <f t="shared" si="8"/>
        <v>0</v>
      </c>
      <c r="CL19" s="10">
        <f t="shared" si="8"/>
        <v>75</v>
      </c>
      <c r="CM19" s="10">
        <f t="shared" si="8"/>
        <v>25</v>
      </c>
      <c r="CN19" s="10">
        <f t="shared" si="8"/>
        <v>0</v>
      </c>
      <c r="CO19" s="10">
        <f t="shared" si="8"/>
        <v>25</v>
      </c>
      <c r="CP19" s="10">
        <f t="shared" si="8"/>
        <v>75</v>
      </c>
      <c r="CQ19" s="10">
        <f t="shared" si="8"/>
        <v>0</v>
      </c>
      <c r="CR19" s="10">
        <f t="shared" si="8"/>
        <v>100</v>
      </c>
      <c r="CS19" s="10">
        <f t="shared" si="8"/>
        <v>0</v>
      </c>
      <c r="CT19" s="10">
        <f t="shared" si="8"/>
        <v>0</v>
      </c>
      <c r="CU19" s="10">
        <f t="shared" ref="CU19:DZ19" si="9">CU18/4%</f>
        <v>50</v>
      </c>
      <c r="CV19" s="10">
        <f t="shared" si="9"/>
        <v>50</v>
      </c>
      <c r="CW19" s="10">
        <f t="shared" si="9"/>
        <v>0</v>
      </c>
      <c r="CX19" s="10">
        <f t="shared" si="9"/>
        <v>75</v>
      </c>
      <c r="CY19" s="10">
        <f t="shared" si="9"/>
        <v>25</v>
      </c>
      <c r="CZ19" s="10">
        <f t="shared" si="9"/>
        <v>0</v>
      </c>
      <c r="DA19" s="10">
        <f t="shared" si="9"/>
        <v>75</v>
      </c>
      <c r="DB19" s="10">
        <f t="shared" si="9"/>
        <v>25</v>
      </c>
      <c r="DC19" s="10">
        <f t="shared" si="9"/>
        <v>0</v>
      </c>
      <c r="DD19" s="10">
        <f t="shared" si="9"/>
        <v>100</v>
      </c>
      <c r="DE19" s="10">
        <f t="shared" si="9"/>
        <v>0</v>
      </c>
      <c r="DF19" s="10">
        <f t="shared" si="9"/>
        <v>0</v>
      </c>
      <c r="DG19" s="10">
        <f t="shared" si="9"/>
        <v>75</v>
      </c>
      <c r="DH19" s="10">
        <f t="shared" si="9"/>
        <v>25</v>
      </c>
      <c r="DI19" s="10">
        <f t="shared" si="9"/>
        <v>0</v>
      </c>
      <c r="DJ19" s="10">
        <f t="shared" si="9"/>
        <v>100</v>
      </c>
      <c r="DK19" s="10">
        <f t="shared" si="9"/>
        <v>0</v>
      </c>
      <c r="DL19" s="10">
        <f t="shared" si="9"/>
        <v>0</v>
      </c>
      <c r="DM19" s="10">
        <f t="shared" si="9"/>
        <v>100</v>
      </c>
      <c r="DN19" s="10">
        <f t="shared" si="9"/>
        <v>0</v>
      </c>
      <c r="DO19" s="10">
        <f t="shared" si="9"/>
        <v>0</v>
      </c>
      <c r="DP19" s="10">
        <f t="shared" si="9"/>
        <v>75</v>
      </c>
      <c r="DQ19" s="10">
        <f t="shared" si="9"/>
        <v>25</v>
      </c>
      <c r="DR19" s="10">
        <f t="shared" si="9"/>
        <v>0</v>
      </c>
      <c r="DS19" s="10">
        <f t="shared" si="9"/>
        <v>75</v>
      </c>
      <c r="DT19" s="10">
        <f t="shared" si="9"/>
        <v>25</v>
      </c>
      <c r="DU19" s="10">
        <f t="shared" si="9"/>
        <v>0</v>
      </c>
      <c r="DV19" s="10">
        <f t="shared" si="9"/>
        <v>25</v>
      </c>
      <c r="DW19" s="10">
        <f t="shared" si="9"/>
        <v>75</v>
      </c>
      <c r="DX19" s="10">
        <f t="shared" si="9"/>
        <v>0</v>
      </c>
      <c r="DY19" s="10">
        <f t="shared" si="9"/>
        <v>75</v>
      </c>
      <c r="DZ19" s="10">
        <f t="shared" si="9"/>
        <v>25</v>
      </c>
      <c r="EA19" s="10">
        <f t="shared" ref="EA19:FF19" si="10">EA18/4%</f>
        <v>0</v>
      </c>
      <c r="EB19" s="10">
        <f t="shared" si="10"/>
        <v>50</v>
      </c>
      <c r="EC19" s="10">
        <f t="shared" si="10"/>
        <v>50</v>
      </c>
      <c r="ED19" s="10">
        <f t="shared" si="10"/>
        <v>0</v>
      </c>
      <c r="EE19" s="10">
        <f t="shared" si="10"/>
        <v>75</v>
      </c>
      <c r="EF19" s="10">
        <f t="shared" si="10"/>
        <v>25</v>
      </c>
      <c r="EG19" s="10">
        <f t="shared" si="10"/>
        <v>0</v>
      </c>
      <c r="EH19" s="10">
        <f t="shared" si="10"/>
        <v>50</v>
      </c>
      <c r="EI19" s="10">
        <f t="shared" si="10"/>
        <v>50</v>
      </c>
      <c r="EJ19" s="10">
        <f t="shared" si="10"/>
        <v>0</v>
      </c>
      <c r="EK19" s="10">
        <f t="shared" si="10"/>
        <v>100</v>
      </c>
      <c r="EL19" s="10">
        <f t="shared" si="10"/>
        <v>0</v>
      </c>
      <c r="EM19" s="10">
        <f t="shared" si="10"/>
        <v>0</v>
      </c>
      <c r="EN19" s="10">
        <f t="shared" si="10"/>
        <v>100</v>
      </c>
      <c r="EO19" s="10">
        <f t="shared" si="10"/>
        <v>0</v>
      </c>
      <c r="EP19" s="10">
        <f t="shared" si="10"/>
        <v>0</v>
      </c>
      <c r="EQ19" s="10">
        <f t="shared" si="10"/>
        <v>50</v>
      </c>
      <c r="ER19" s="10">
        <f t="shared" si="10"/>
        <v>50</v>
      </c>
      <c r="ES19" s="10">
        <f t="shared" si="10"/>
        <v>0</v>
      </c>
      <c r="ET19" s="10">
        <f t="shared" si="10"/>
        <v>100</v>
      </c>
      <c r="EU19" s="10">
        <f t="shared" si="10"/>
        <v>0</v>
      </c>
      <c r="EV19" s="10">
        <f t="shared" si="10"/>
        <v>0</v>
      </c>
      <c r="EW19" s="10">
        <f t="shared" si="10"/>
        <v>100</v>
      </c>
      <c r="EX19" s="10">
        <f t="shared" si="10"/>
        <v>0</v>
      </c>
      <c r="EY19" s="10">
        <f t="shared" si="10"/>
        <v>0</v>
      </c>
      <c r="EZ19" s="10">
        <f t="shared" si="10"/>
        <v>75</v>
      </c>
      <c r="FA19" s="10">
        <f t="shared" si="10"/>
        <v>25</v>
      </c>
      <c r="FB19" s="10">
        <f t="shared" si="10"/>
        <v>0</v>
      </c>
      <c r="FC19" s="10">
        <f t="shared" si="10"/>
        <v>75</v>
      </c>
      <c r="FD19" s="10">
        <f t="shared" si="10"/>
        <v>25</v>
      </c>
      <c r="FE19" s="10">
        <f t="shared" si="10"/>
        <v>0</v>
      </c>
      <c r="FF19" s="10">
        <f t="shared" si="10"/>
        <v>75</v>
      </c>
      <c r="FG19" s="10">
        <f t="shared" ref="FG19:FK19" si="11">FG18/4%</f>
        <v>25</v>
      </c>
      <c r="FH19" s="10">
        <f t="shared" si="11"/>
        <v>0</v>
      </c>
      <c r="FI19" s="10">
        <f t="shared" si="11"/>
        <v>50</v>
      </c>
      <c r="FJ19" s="10">
        <f t="shared" si="11"/>
        <v>50</v>
      </c>
      <c r="FK19" s="10">
        <f t="shared" si="11"/>
        <v>0</v>
      </c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B21" t="s">
        <v>813</v>
      </c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B22" t="s">
        <v>814</v>
      </c>
      <c r="C22" t="s">
        <v>827</v>
      </c>
      <c r="D22" s="33">
        <f>(C19+F19+I19+L19+O19)/5</f>
        <v>65</v>
      </c>
      <c r="E22" s="18">
        <f>D22/100*4</f>
        <v>2.6</v>
      </c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B23" t="s">
        <v>815</v>
      </c>
      <c r="C23" t="s">
        <v>827</v>
      </c>
      <c r="D23" s="33">
        <f>(D19+G19+J19+M19+P19)/5</f>
        <v>35</v>
      </c>
      <c r="E23" s="18">
        <f>D23/100*4</f>
        <v>1.4</v>
      </c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B24" t="s">
        <v>816</v>
      </c>
      <c r="C24" t="s">
        <v>827</v>
      </c>
      <c r="D24" s="33">
        <f>(E19+H19+K19+N19+Q19)/5</f>
        <v>0</v>
      </c>
      <c r="E24" s="18">
        <f t="shared" ref="E24" si="12">D24/100*25</f>
        <v>0</v>
      </c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D25" s="27">
        <f>SUM(D22:D24)</f>
        <v>100</v>
      </c>
      <c r="E25" s="27">
        <f>SUM(E22:E24)</f>
        <v>4</v>
      </c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B26" t="s">
        <v>814</v>
      </c>
      <c r="C26" t="s">
        <v>828</v>
      </c>
      <c r="D26" s="33">
        <f>(R19+U19+X19+AA19+AD19+AG19+AJ19+AM19+AP19+AS19+AV19+AY19+BB19+BE19+BH19)/15</f>
        <v>70</v>
      </c>
      <c r="E26">
        <v>3</v>
      </c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815</v>
      </c>
      <c r="C27" t="s">
        <v>828</v>
      </c>
      <c r="D27" s="33">
        <f>(S19+V19+Y19+AB19+AE19+AH19+AK19+AN19+AQ19+AT19+AW19+AZ19+BC19+BF19+BI19)/15</f>
        <v>30</v>
      </c>
      <c r="E27">
        <v>1</v>
      </c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816</v>
      </c>
      <c r="C28" t="s">
        <v>828</v>
      </c>
      <c r="D28" s="33">
        <f>(T19+W19+Z19+AC19+AF19+AI19+AL19+AO19+AR19+AU19+AX19+BA19+BD19+BG19+BJ19)/15</f>
        <v>0</v>
      </c>
      <c r="E28">
        <f t="shared" ref="E28" si="13">D28/100*25</f>
        <v>0</v>
      </c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D29" s="28">
        <f>SUM(D26:D28)</f>
        <v>100</v>
      </c>
      <c r="E29" s="28">
        <f>SUM(E26:E28)</f>
        <v>4</v>
      </c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B30" t="s">
        <v>814</v>
      </c>
      <c r="C30" t="s">
        <v>829</v>
      </c>
      <c r="D30" s="33">
        <f>(BK19+BN19+BQ19+BT19+BW19)/5</f>
        <v>70</v>
      </c>
      <c r="E30">
        <v>3</v>
      </c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815</v>
      </c>
      <c r="C31" t="s">
        <v>829</v>
      </c>
      <c r="D31" s="33">
        <f>(BL19+BO19+BR19+BU19+BX19)/5</f>
        <v>25</v>
      </c>
      <c r="E31">
        <f>D31/100*4</f>
        <v>1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816</v>
      </c>
      <c r="C32" t="s">
        <v>829</v>
      </c>
      <c r="D32" s="33">
        <f>(BM19+BP19+BS19+BV19+BY19)/5</f>
        <v>5</v>
      </c>
      <c r="E32">
        <v>0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D33" s="28">
        <f>SUM(D30:D32)</f>
        <v>100</v>
      </c>
      <c r="E33" s="28">
        <f>SUM(E30:E32)</f>
        <v>4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814</v>
      </c>
      <c r="C34" t="s">
        <v>830</v>
      </c>
      <c r="D34" s="33">
        <f>(BZ19+CC19+CF19+CI19+CL19+CO19+CR19+CU19+CX19+DA19+DD19+DG19+DJ19+DM19+DP19+DS19+DV19+DY19+EB19+EE19+EH19+EK19+EN19+EQ19+ET19)/25</f>
        <v>75</v>
      </c>
      <c r="E34">
        <f>D34/100*4</f>
        <v>3</v>
      </c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815</v>
      </c>
      <c r="C35" t="s">
        <v>830</v>
      </c>
      <c r="D35" s="33">
        <f>(CA19+CD19+CG19+CJ19+CM19+CP19+CS19+CV19+CY19+DB19+DE19+DH19+DK19+DN19+DQ19+DT19+DW19+DZ19+EC19+EF19+EI19+EL19+EO19+ER19+EU19)/25</f>
        <v>25</v>
      </c>
      <c r="E35">
        <f>D35/100*4</f>
        <v>1</v>
      </c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816</v>
      </c>
      <c r="C36" t="s">
        <v>830</v>
      </c>
      <c r="D36" s="33">
        <f>(CB19+CE19+CH19+CK19+CN19+CQ19+CT19+CW19+CZ19+DC19+DF19+DI19+DL19+DO19+DR19+DU19+DX19+EA19+ED19+EG19+EJ19+EM19+EP19+ES19+EV19)/25</f>
        <v>0</v>
      </c>
      <c r="E36">
        <f t="shared" ref="E36" si="14">D36/100*25</f>
        <v>0</v>
      </c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D37" s="28">
        <f>SUM(D34:D36)</f>
        <v>100</v>
      </c>
      <c r="E37" s="28">
        <f>SUM(E34:E36)</f>
        <v>4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814</v>
      </c>
      <c r="C38" t="s">
        <v>831</v>
      </c>
      <c r="D38" s="33">
        <f>(EW19+EZ19+FC19+FF19+FI19)/5</f>
        <v>75</v>
      </c>
      <c r="E38">
        <f>D38/100*4</f>
        <v>3</v>
      </c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815</v>
      </c>
      <c r="C39" t="s">
        <v>831</v>
      </c>
      <c r="D39" s="33">
        <f>(EX19+FA19+FD19+FG19+FJ19)/5</f>
        <v>25</v>
      </c>
      <c r="E39">
        <f>D39/100*4</f>
        <v>1</v>
      </c>
    </row>
    <row r="40" spans="2:254" ht="39" customHeight="1" x14ac:dyDescent="0.25">
      <c r="B40" t="s">
        <v>816</v>
      </c>
      <c r="C40" t="s">
        <v>831</v>
      </c>
      <c r="D40" s="33">
        <f>(EY19+FB19+FE19+FH19+FK19)/5</f>
        <v>0</v>
      </c>
      <c r="E40">
        <f t="shared" ref="E40" si="15">D40/100*25</f>
        <v>0</v>
      </c>
    </row>
    <row r="41" spans="2:254" x14ac:dyDescent="0.25">
      <c r="D41" s="28">
        <f>SUM(D38:D40)</f>
        <v>100</v>
      </c>
      <c r="E41" s="28">
        <f>SUM(E38:E40)</f>
        <v>4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18:B18"/>
    <mergeCell ref="A19:B1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opLeftCell="A15" zoomScaleNormal="100" workbookViewId="0">
      <selection activeCell="G37" sqref="G3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4" t="s">
        <v>840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38" t="s">
        <v>88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36" t="s">
        <v>138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331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332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9" t="s">
        <v>116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174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174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117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39" t="s">
        <v>436</v>
      </c>
      <c r="D11" s="39" t="s">
        <v>5</v>
      </c>
      <c r="E11" s="39" t="s">
        <v>6</v>
      </c>
      <c r="F11" s="39" t="s">
        <v>437</v>
      </c>
      <c r="G11" s="39" t="s">
        <v>7</v>
      </c>
      <c r="H11" s="39" t="s">
        <v>8</v>
      </c>
      <c r="I11" s="39" t="s">
        <v>493</v>
      </c>
      <c r="J11" s="39" t="s">
        <v>9</v>
      </c>
      <c r="K11" s="39" t="s">
        <v>10</v>
      </c>
      <c r="L11" s="39" t="s">
        <v>438</v>
      </c>
      <c r="M11" s="39" t="s">
        <v>9</v>
      </c>
      <c r="N11" s="39" t="s">
        <v>10</v>
      </c>
      <c r="O11" s="39" t="s">
        <v>439</v>
      </c>
      <c r="P11" s="39" t="s">
        <v>11</v>
      </c>
      <c r="Q11" s="39" t="s">
        <v>4</v>
      </c>
      <c r="R11" s="39" t="s">
        <v>440</v>
      </c>
      <c r="S11" s="39" t="s">
        <v>6</v>
      </c>
      <c r="T11" s="39" t="s">
        <v>12</v>
      </c>
      <c r="U11" s="39" t="s">
        <v>441</v>
      </c>
      <c r="V11" s="39"/>
      <c r="W11" s="39"/>
      <c r="X11" s="39" t="s">
        <v>442</v>
      </c>
      <c r="Y11" s="39"/>
      <c r="Z11" s="39"/>
      <c r="AA11" s="39" t="s">
        <v>494</v>
      </c>
      <c r="AB11" s="39"/>
      <c r="AC11" s="39"/>
      <c r="AD11" s="39" t="s">
        <v>443</v>
      </c>
      <c r="AE11" s="39"/>
      <c r="AF11" s="39"/>
      <c r="AG11" s="39" t="s">
        <v>444</v>
      </c>
      <c r="AH11" s="39"/>
      <c r="AI11" s="39"/>
      <c r="AJ11" s="39" t="s">
        <v>445</v>
      </c>
      <c r="AK11" s="39"/>
      <c r="AL11" s="39"/>
      <c r="AM11" s="37" t="s">
        <v>446</v>
      </c>
      <c r="AN11" s="37"/>
      <c r="AO11" s="37"/>
      <c r="AP11" s="39" t="s">
        <v>447</v>
      </c>
      <c r="AQ11" s="39"/>
      <c r="AR11" s="39"/>
      <c r="AS11" s="39" t="s">
        <v>448</v>
      </c>
      <c r="AT11" s="39"/>
      <c r="AU11" s="39"/>
      <c r="AV11" s="39" t="s">
        <v>449</v>
      </c>
      <c r="AW11" s="39"/>
      <c r="AX11" s="39"/>
      <c r="AY11" s="39" t="s">
        <v>450</v>
      </c>
      <c r="AZ11" s="39"/>
      <c r="BA11" s="39"/>
      <c r="BB11" s="39" t="s">
        <v>451</v>
      </c>
      <c r="BC11" s="39"/>
      <c r="BD11" s="39"/>
      <c r="BE11" s="37" t="s">
        <v>495</v>
      </c>
      <c r="BF11" s="37"/>
      <c r="BG11" s="37"/>
      <c r="BH11" s="37" t="s">
        <v>452</v>
      </c>
      <c r="BI11" s="37"/>
      <c r="BJ11" s="37"/>
      <c r="BK11" s="39" t="s">
        <v>453</v>
      </c>
      <c r="BL11" s="39"/>
      <c r="BM11" s="39"/>
      <c r="BN11" s="39" t="s">
        <v>454</v>
      </c>
      <c r="BO11" s="39"/>
      <c r="BP11" s="39"/>
      <c r="BQ11" s="37" t="s">
        <v>455</v>
      </c>
      <c r="BR11" s="37"/>
      <c r="BS11" s="37"/>
      <c r="BT11" s="39" t="s">
        <v>456</v>
      </c>
      <c r="BU11" s="39"/>
      <c r="BV11" s="39"/>
      <c r="BW11" s="37" t="s">
        <v>457</v>
      </c>
      <c r="BX11" s="37"/>
      <c r="BY11" s="37"/>
      <c r="BZ11" s="37" t="s">
        <v>458</v>
      </c>
      <c r="CA11" s="37"/>
      <c r="CB11" s="37"/>
      <c r="CC11" s="37" t="s">
        <v>496</v>
      </c>
      <c r="CD11" s="37"/>
      <c r="CE11" s="37"/>
      <c r="CF11" s="37" t="s">
        <v>459</v>
      </c>
      <c r="CG11" s="37"/>
      <c r="CH11" s="37"/>
      <c r="CI11" s="37" t="s">
        <v>460</v>
      </c>
      <c r="CJ11" s="37"/>
      <c r="CK11" s="37"/>
      <c r="CL11" s="37" t="s">
        <v>461</v>
      </c>
      <c r="CM11" s="37"/>
      <c r="CN11" s="37"/>
      <c r="CO11" s="37" t="s">
        <v>462</v>
      </c>
      <c r="CP11" s="37"/>
      <c r="CQ11" s="37"/>
      <c r="CR11" s="37" t="s">
        <v>463</v>
      </c>
      <c r="CS11" s="37"/>
      <c r="CT11" s="37"/>
      <c r="CU11" s="37" t="s">
        <v>497</v>
      </c>
      <c r="CV11" s="37"/>
      <c r="CW11" s="37"/>
      <c r="CX11" s="37" t="s">
        <v>464</v>
      </c>
      <c r="CY11" s="37"/>
      <c r="CZ11" s="37"/>
      <c r="DA11" s="37" t="s">
        <v>465</v>
      </c>
      <c r="DB11" s="37"/>
      <c r="DC11" s="37"/>
      <c r="DD11" s="37" t="s">
        <v>466</v>
      </c>
      <c r="DE11" s="37"/>
      <c r="DF11" s="37"/>
      <c r="DG11" s="37" t="s">
        <v>467</v>
      </c>
      <c r="DH11" s="37"/>
      <c r="DI11" s="37"/>
      <c r="DJ11" s="37" t="s">
        <v>468</v>
      </c>
      <c r="DK11" s="37"/>
      <c r="DL11" s="37"/>
      <c r="DM11" s="37" t="s">
        <v>469</v>
      </c>
      <c r="DN11" s="37"/>
      <c r="DO11" s="37"/>
      <c r="DP11" s="37" t="s">
        <v>470</v>
      </c>
      <c r="DQ11" s="37"/>
      <c r="DR11" s="37"/>
      <c r="DS11" s="37" t="s">
        <v>471</v>
      </c>
      <c r="DT11" s="37"/>
      <c r="DU11" s="37"/>
      <c r="DV11" s="37" t="s">
        <v>472</v>
      </c>
      <c r="DW11" s="37"/>
      <c r="DX11" s="37"/>
      <c r="DY11" s="37" t="s">
        <v>498</v>
      </c>
      <c r="DZ11" s="37"/>
      <c r="EA11" s="37"/>
      <c r="EB11" s="37" t="s">
        <v>473</v>
      </c>
      <c r="EC11" s="37"/>
      <c r="ED11" s="37"/>
      <c r="EE11" s="37" t="s">
        <v>474</v>
      </c>
      <c r="EF11" s="37"/>
      <c r="EG11" s="37"/>
      <c r="EH11" s="37" t="s">
        <v>475</v>
      </c>
      <c r="EI11" s="37"/>
      <c r="EJ11" s="37"/>
      <c r="EK11" s="37" t="s">
        <v>476</v>
      </c>
      <c r="EL11" s="37"/>
      <c r="EM11" s="37"/>
      <c r="EN11" s="37" t="s">
        <v>477</v>
      </c>
      <c r="EO11" s="37"/>
      <c r="EP11" s="37"/>
      <c r="EQ11" s="37" t="s">
        <v>478</v>
      </c>
      <c r="ER11" s="37"/>
      <c r="ES11" s="37"/>
      <c r="ET11" s="37" t="s">
        <v>479</v>
      </c>
      <c r="EU11" s="37"/>
      <c r="EV11" s="37"/>
      <c r="EW11" s="37" t="s">
        <v>480</v>
      </c>
      <c r="EX11" s="37"/>
      <c r="EY11" s="37"/>
      <c r="EZ11" s="37" t="s">
        <v>481</v>
      </c>
      <c r="FA11" s="37"/>
      <c r="FB11" s="37"/>
      <c r="FC11" s="37" t="s">
        <v>499</v>
      </c>
      <c r="FD11" s="37"/>
      <c r="FE11" s="37"/>
      <c r="FF11" s="37" t="s">
        <v>482</v>
      </c>
      <c r="FG11" s="37"/>
      <c r="FH11" s="37"/>
      <c r="FI11" s="37" t="s">
        <v>483</v>
      </c>
      <c r="FJ11" s="37"/>
      <c r="FK11" s="37"/>
      <c r="FL11" s="37" t="s">
        <v>484</v>
      </c>
      <c r="FM11" s="37"/>
      <c r="FN11" s="37"/>
      <c r="FO11" s="37" t="s">
        <v>485</v>
      </c>
      <c r="FP11" s="37"/>
      <c r="FQ11" s="37"/>
      <c r="FR11" s="37" t="s">
        <v>486</v>
      </c>
      <c r="FS11" s="37"/>
      <c r="FT11" s="37"/>
      <c r="FU11" s="37" t="s">
        <v>487</v>
      </c>
      <c r="FV11" s="37"/>
      <c r="FW11" s="37"/>
      <c r="FX11" s="37" t="s">
        <v>500</v>
      </c>
      <c r="FY11" s="37"/>
      <c r="FZ11" s="37"/>
      <c r="GA11" s="37" t="s">
        <v>488</v>
      </c>
      <c r="GB11" s="37"/>
      <c r="GC11" s="37"/>
      <c r="GD11" s="37" t="s">
        <v>489</v>
      </c>
      <c r="GE11" s="37"/>
      <c r="GF11" s="37"/>
      <c r="GG11" s="37" t="s">
        <v>501</v>
      </c>
      <c r="GH11" s="37"/>
      <c r="GI11" s="37"/>
      <c r="GJ11" s="37" t="s">
        <v>490</v>
      </c>
      <c r="GK11" s="37"/>
      <c r="GL11" s="37"/>
      <c r="GM11" s="37" t="s">
        <v>491</v>
      </c>
      <c r="GN11" s="37"/>
      <c r="GO11" s="37"/>
      <c r="GP11" s="37" t="s">
        <v>492</v>
      </c>
      <c r="GQ11" s="37"/>
      <c r="GR11" s="37"/>
    </row>
    <row r="12" spans="1:254" ht="85.5" customHeight="1" x14ac:dyDescent="0.25">
      <c r="A12" s="44"/>
      <c r="B12" s="44"/>
      <c r="C12" s="35" t="s">
        <v>1057</v>
      </c>
      <c r="D12" s="35"/>
      <c r="E12" s="35"/>
      <c r="F12" s="35" t="s">
        <v>1060</v>
      </c>
      <c r="G12" s="35"/>
      <c r="H12" s="35"/>
      <c r="I12" s="35" t="s">
        <v>1063</v>
      </c>
      <c r="J12" s="35"/>
      <c r="K12" s="35"/>
      <c r="L12" s="35" t="s">
        <v>538</v>
      </c>
      <c r="M12" s="35"/>
      <c r="N12" s="35"/>
      <c r="O12" s="35" t="s">
        <v>1066</v>
      </c>
      <c r="P12" s="35"/>
      <c r="Q12" s="35"/>
      <c r="R12" s="35" t="s">
        <v>1069</v>
      </c>
      <c r="S12" s="35"/>
      <c r="T12" s="35"/>
      <c r="U12" s="35" t="s">
        <v>1073</v>
      </c>
      <c r="V12" s="35"/>
      <c r="W12" s="35"/>
      <c r="X12" s="35" t="s">
        <v>539</v>
      </c>
      <c r="Y12" s="35"/>
      <c r="Z12" s="35"/>
      <c r="AA12" s="35" t="s">
        <v>540</v>
      </c>
      <c r="AB12" s="35"/>
      <c r="AC12" s="35"/>
      <c r="AD12" s="35" t="s">
        <v>541</v>
      </c>
      <c r="AE12" s="35"/>
      <c r="AF12" s="35"/>
      <c r="AG12" s="35" t="s">
        <v>1078</v>
      </c>
      <c r="AH12" s="35"/>
      <c r="AI12" s="35"/>
      <c r="AJ12" s="35" t="s">
        <v>542</v>
      </c>
      <c r="AK12" s="35"/>
      <c r="AL12" s="35"/>
      <c r="AM12" s="35" t="s">
        <v>543</v>
      </c>
      <c r="AN12" s="35"/>
      <c r="AO12" s="35"/>
      <c r="AP12" s="35" t="s">
        <v>544</v>
      </c>
      <c r="AQ12" s="35"/>
      <c r="AR12" s="35"/>
      <c r="AS12" s="35" t="s">
        <v>1081</v>
      </c>
      <c r="AT12" s="35"/>
      <c r="AU12" s="35"/>
      <c r="AV12" s="35" t="s">
        <v>1331</v>
      </c>
      <c r="AW12" s="35"/>
      <c r="AX12" s="35"/>
      <c r="AY12" s="35" t="s">
        <v>545</v>
      </c>
      <c r="AZ12" s="35"/>
      <c r="BA12" s="35"/>
      <c r="BB12" s="35" t="s">
        <v>529</v>
      </c>
      <c r="BC12" s="35"/>
      <c r="BD12" s="35"/>
      <c r="BE12" s="35" t="s">
        <v>546</v>
      </c>
      <c r="BF12" s="35"/>
      <c r="BG12" s="35"/>
      <c r="BH12" s="35" t="s">
        <v>1087</v>
      </c>
      <c r="BI12" s="35"/>
      <c r="BJ12" s="35"/>
      <c r="BK12" s="35" t="s">
        <v>547</v>
      </c>
      <c r="BL12" s="35"/>
      <c r="BM12" s="35"/>
      <c r="BN12" s="35" t="s">
        <v>548</v>
      </c>
      <c r="BO12" s="35"/>
      <c r="BP12" s="35"/>
      <c r="BQ12" s="35" t="s">
        <v>549</v>
      </c>
      <c r="BR12" s="35"/>
      <c r="BS12" s="35"/>
      <c r="BT12" s="35" t="s">
        <v>550</v>
      </c>
      <c r="BU12" s="35"/>
      <c r="BV12" s="35"/>
      <c r="BW12" s="35" t="s">
        <v>1094</v>
      </c>
      <c r="BX12" s="35"/>
      <c r="BY12" s="35"/>
      <c r="BZ12" s="35" t="s">
        <v>557</v>
      </c>
      <c r="CA12" s="35"/>
      <c r="CB12" s="35"/>
      <c r="CC12" s="35" t="s">
        <v>1098</v>
      </c>
      <c r="CD12" s="35"/>
      <c r="CE12" s="35"/>
      <c r="CF12" s="35" t="s">
        <v>558</v>
      </c>
      <c r="CG12" s="35"/>
      <c r="CH12" s="35"/>
      <c r="CI12" s="35" t="s">
        <v>559</v>
      </c>
      <c r="CJ12" s="35"/>
      <c r="CK12" s="35"/>
      <c r="CL12" s="35" t="s">
        <v>560</v>
      </c>
      <c r="CM12" s="35"/>
      <c r="CN12" s="35"/>
      <c r="CO12" s="35" t="s">
        <v>603</v>
      </c>
      <c r="CP12" s="35"/>
      <c r="CQ12" s="35"/>
      <c r="CR12" s="35" t="s">
        <v>600</v>
      </c>
      <c r="CS12" s="35"/>
      <c r="CT12" s="35"/>
      <c r="CU12" s="35" t="s">
        <v>604</v>
      </c>
      <c r="CV12" s="35"/>
      <c r="CW12" s="35"/>
      <c r="CX12" s="35" t="s">
        <v>601</v>
      </c>
      <c r="CY12" s="35"/>
      <c r="CZ12" s="35"/>
      <c r="DA12" s="35" t="s">
        <v>602</v>
      </c>
      <c r="DB12" s="35"/>
      <c r="DC12" s="35"/>
      <c r="DD12" s="35" t="s">
        <v>1110</v>
      </c>
      <c r="DE12" s="35"/>
      <c r="DF12" s="35"/>
      <c r="DG12" s="35" t="s">
        <v>1113</v>
      </c>
      <c r="DH12" s="35"/>
      <c r="DI12" s="35"/>
      <c r="DJ12" s="35" t="s">
        <v>605</v>
      </c>
      <c r="DK12" s="35"/>
      <c r="DL12" s="35"/>
      <c r="DM12" s="35" t="s">
        <v>1117</v>
      </c>
      <c r="DN12" s="35"/>
      <c r="DO12" s="35"/>
      <c r="DP12" s="35" t="s">
        <v>606</v>
      </c>
      <c r="DQ12" s="35"/>
      <c r="DR12" s="35"/>
      <c r="DS12" s="35" t="s">
        <v>607</v>
      </c>
      <c r="DT12" s="35"/>
      <c r="DU12" s="35"/>
      <c r="DV12" s="35" t="s">
        <v>1125</v>
      </c>
      <c r="DW12" s="35"/>
      <c r="DX12" s="35"/>
      <c r="DY12" s="35" t="s">
        <v>608</v>
      </c>
      <c r="DZ12" s="35"/>
      <c r="EA12" s="35"/>
      <c r="EB12" s="35" t="s">
        <v>609</v>
      </c>
      <c r="EC12" s="35"/>
      <c r="ED12" s="35"/>
      <c r="EE12" s="35" t="s">
        <v>610</v>
      </c>
      <c r="EF12" s="35"/>
      <c r="EG12" s="35"/>
      <c r="EH12" s="35" t="s">
        <v>611</v>
      </c>
      <c r="EI12" s="35"/>
      <c r="EJ12" s="35"/>
      <c r="EK12" s="51" t="s">
        <v>612</v>
      </c>
      <c r="EL12" s="51"/>
      <c r="EM12" s="51"/>
      <c r="EN12" s="35" t="s">
        <v>1136</v>
      </c>
      <c r="EO12" s="35"/>
      <c r="EP12" s="35"/>
      <c r="EQ12" s="35" t="s">
        <v>613</v>
      </c>
      <c r="ER12" s="35"/>
      <c r="ES12" s="35"/>
      <c r="ET12" s="35" t="s">
        <v>614</v>
      </c>
      <c r="EU12" s="35"/>
      <c r="EV12" s="35"/>
      <c r="EW12" s="35" t="s">
        <v>1142</v>
      </c>
      <c r="EX12" s="35"/>
      <c r="EY12" s="35"/>
      <c r="EZ12" s="35" t="s">
        <v>616</v>
      </c>
      <c r="FA12" s="35"/>
      <c r="FB12" s="35"/>
      <c r="FC12" s="35" t="s">
        <v>617</v>
      </c>
      <c r="FD12" s="35"/>
      <c r="FE12" s="35"/>
      <c r="FF12" s="35" t="s">
        <v>615</v>
      </c>
      <c r="FG12" s="35"/>
      <c r="FH12" s="35"/>
      <c r="FI12" s="35" t="s">
        <v>1147</v>
      </c>
      <c r="FJ12" s="35"/>
      <c r="FK12" s="35"/>
      <c r="FL12" s="35" t="s">
        <v>618</v>
      </c>
      <c r="FM12" s="35"/>
      <c r="FN12" s="35"/>
      <c r="FO12" s="35" t="s">
        <v>1151</v>
      </c>
      <c r="FP12" s="35"/>
      <c r="FQ12" s="35"/>
      <c r="FR12" s="35" t="s">
        <v>620</v>
      </c>
      <c r="FS12" s="35"/>
      <c r="FT12" s="35"/>
      <c r="FU12" s="51" t="s">
        <v>1334</v>
      </c>
      <c r="FV12" s="51"/>
      <c r="FW12" s="51"/>
      <c r="FX12" s="35" t="s">
        <v>1335</v>
      </c>
      <c r="FY12" s="35"/>
      <c r="FZ12" s="35"/>
      <c r="GA12" s="35" t="s">
        <v>624</v>
      </c>
      <c r="GB12" s="35"/>
      <c r="GC12" s="35"/>
      <c r="GD12" s="35" t="s">
        <v>1157</v>
      </c>
      <c r="GE12" s="35"/>
      <c r="GF12" s="35"/>
      <c r="GG12" s="35" t="s">
        <v>627</v>
      </c>
      <c r="GH12" s="35"/>
      <c r="GI12" s="35"/>
      <c r="GJ12" s="35" t="s">
        <v>1163</v>
      </c>
      <c r="GK12" s="35"/>
      <c r="GL12" s="35"/>
      <c r="GM12" s="35" t="s">
        <v>1167</v>
      </c>
      <c r="GN12" s="35"/>
      <c r="GO12" s="35"/>
      <c r="GP12" s="35" t="s">
        <v>1336</v>
      </c>
      <c r="GQ12" s="35"/>
      <c r="GR12" s="35"/>
    </row>
    <row r="13" spans="1:254" ht="180" x14ac:dyDescent="0.25">
      <c r="A13" s="44"/>
      <c r="B13" s="44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31.5" x14ac:dyDescent="0.25">
      <c r="A14" s="23">
        <v>1</v>
      </c>
      <c r="B14" s="13" t="s">
        <v>1393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1394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40" t="s">
        <v>278</v>
      </c>
      <c r="B16" s="41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1</v>
      </c>
      <c r="CJ16" s="3">
        <f t="shared" si="2"/>
        <v>1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1</v>
      </c>
      <c r="CS16" s="3">
        <f t="shared" si="2"/>
        <v>1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0</v>
      </c>
      <c r="DK16" s="3">
        <f t="shared" si="3"/>
        <v>1</v>
      </c>
      <c r="DL16" s="3">
        <f t="shared" si="3"/>
        <v>1</v>
      </c>
      <c r="DM16" s="3">
        <f t="shared" si="3"/>
        <v>1</v>
      </c>
      <c r="DN16" s="3">
        <f t="shared" si="3"/>
        <v>1</v>
      </c>
      <c r="DO16" s="3">
        <f t="shared" si="3"/>
        <v>0</v>
      </c>
      <c r="DP16" s="3">
        <f t="shared" si="3"/>
        <v>1</v>
      </c>
      <c r="DQ16" s="3">
        <f t="shared" si="3"/>
        <v>1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1</v>
      </c>
      <c r="DW16" s="3">
        <f t="shared" si="3"/>
        <v>1</v>
      </c>
      <c r="DX16" s="3">
        <f t="shared" si="3"/>
        <v>0</v>
      </c>
      <c r="DY16" s="3">
        <f t="shared" si="3"/>
        <v>1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1</v>
      </c>
      <c r="EI16" s="3">
        <f t="shared" si="4"/>
        <v>1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1</v>
      </c>
      <c r="EO16" s="3">
        <f t="shared" si="4"/>
        <v>1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1</v>
      </c>
      <c r="EU16" s="3">
        <f t="shared" si="4"/>
        <v>1</v>
      </c>
      <c r="EV16" s="3">
        <f t="shared" si="4"/>
        <v>0</v>
      </c>
      <c r="EW16" s="3">
        <f t="shared" si="4"/>
        <v>1</v>
      </c>
      <c r="EX16" s="3">
        <f t="shared" si="4"/>
        <v>1</v>
      </c>
      <c r="EY16" s="3">
        <f t="shared" si="4"/>
        <v>0</v>
      </c>
      <c r="EZ16" s="3">
        <f t="shared" si="4"/>
        <v>1</v>
      </c>
      <c r="FA16" s="3">
        <f t="shared" si="4"/>
        <v>1</v>
      </c>
      <c r="FB16" s="3">
        <f t="shared" si="4"/>
        <v>0</v>
      </c>
      <c r="FC16" s="3">
        <f t="shared" si="4"/>
        <v>1</v>
      </c>
      <c r="FD16" s="3">
        <f t="shared" si="4"/>
        <v>1</v>
      </c>
      <c r="FE16" s="3">
        <f t="shared" si="4"/>
        <v>0</v>
      </c>
      <c r="FF16" s="3">
        <f t="shared" si="4"/>
        <v>1</v>
      </c>
      <c r="FG16" s="3">
        <f t="shared" ref="FG16:GL16" si="5">SUM(FG14:FG15)</f>
        <v>1</v>
      </c>
      <c r="FH16" s="3">
        <f t="shared" si="5"/>
        <v>0</v>
      </c>
      <c r="FI16" s="3">
        <f t="shared" si="5"/>
        <v>1</v>
      </c>
      <c r="FJ16" s="3">
        <f t="shared" si="5"/>
        <v>1</v>
      </c>
      <c r="FK16" s="3">
        <f t="shared" si="5"/>
        <v>0</v>
      </c>
      <c r="FL16" s="3">
        <f t="shared" si="5"/>
        <v>1</v>
      </c>
      <c r="FM16" s="3">
        <f t="shared" si="5"/>
        <v>1</v>
      </c>
      <c r="FN16" s="3">
        <f t="shared" si="5"/>
        <v>0</v>
      </c>
      <c r="FO16" s="3">
        <f t="shared" si="5"/>
        <v>1</v>
      </c>
      <c r="FP16" s="3">
        <f t="shared" si="5"/>
        <v>1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1</v>
      </c>
      <c r="FV16" s="3">
        <f t="shared" si="5"/>
        <v>1</v>
      </c>
      <c r="FW16" s="3">
        <f t="shared" si="5"/>
        <v>0</v>
      </c>
      <c r="FX16" s="3">
        <f t="shared" si="5"/>
        <v>1</v>
      </c>
      <c r="FY16" s="3">
        <f t="shared" si="5"/>
        <v>1</v>
      </c>
      <c r="FZ16" s="3">
        <f t="shared" si="5"/>
        <v>0</v>
      </c>
      <c r="GA16" s="3">
        <f t="shared" si="5"/>
        <v>1</v>
      </c>
      <c r="GB16" s="3">
        <f t="shared" si="5"/>
        <v>1</v>
      </c>
      <c r="GC16" s="3">
        <f t="shared" si="5"/>
        <v>0</v>
      </c>
      <c r="GD16" s="3">
        <f t="shared" si="5"/>
        <v>1</v>
      </c>
      <c r="GE16" s="3">
        <f t="shared" si="5"/>
        <v>1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1</v>
      </c>
      <c r="GK16" s="3">
        <f t="shared" si="5"/>
        <v>1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42" t="s">
        <v>845</v>
      </c>
      <c r="B17" s="43"/>
      <c r="C17" s="10">
        <f t="shared" ref="C17:AH17" si="7">C16/2%</f>
        <v>50</v>
      </c>
      <c r="D17" s="10">
        <f t="shared" si="7"/>
        <v>50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50</v>
      </c>
      <c r="J17" s="10">
        <f t="shared" si="7"/>
        <v>50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0</v>
      </c>
      <c r="P17" s="10">
        <f t="shared" si="7"/>
        <v>100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50</v>
      </c>
      <c r="V17" s="10">
        <f t="shared" si="7"/>
        <v>50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50</v>
      </c>
      <c r="AE17" s="10">
        <f t="shared" si="7"/>
        <v>50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ref="AI17:BN17" si="8">AI16/2%</f>
        <v>0</v>
      </c>
      <c r="AJ17" s="10">
        <f t="shared" si="8"/>
        <v>50</v>
      </c>
      <c r="AK17" s="10">
        <f t="shared" si="8"/>
        <v>50</v>
      </c>
      <c r="AL17" s="10">
        <f t="shared" si="8"/>
        <v>0</v>
      </c>
      <c r="AM17" s="10">
        <f t="shared" si="8"/>
        <v>100</v>
      </c>
      <c r="AN17" s="10">
        <f t="shared" si="8"/>
        <v>0</v>
      </c>
      <c r="AO17" s="10">
        <f t="shared" si="8"/>
        <v>0</v>
      </c>
      <c r="AP17" s="10">
        <f t="shared" si="8"/>
        <v>50</v>
      </c>
      <c r="AQ17" s="10">
        <f t="shared" si="8"/>
        <v>50</v>
      </c>
      <c r="AR17" s="10">
        <f t="shared" si="8"/>
        <v>0</v>
      </c>
      <c r="AS17" s="10">
        <f t="shared" si="8"/>
        <v>50</v>
      </c>
      <c r="AT17" s="10">
        <f t="shared" si="8"/>
        <v>50</v>
      </c>
      <c r="AU17" s="10">
        <f t="shared" si="8"/>
        <v>0</v>
      </c>
      <c r="AV17" s="10">
        <f t="shared" si="8"/>
        <v>100</v>
      </c>
      <c r="AW17" s="10">
        <f t="shared" si="8"/>
        <v>0</v>
      </c>
      <c r="AX17" s="10">
        <f t="shared" si="8"/>
        <v>0</v>
      </c>
      <c r="AY17" s="10">
        <f t="shared" si="8"/>
        <v>50</v>
      </c>
      <c r="AZ17" s="10">
        <f t="shared" si="8"/>
        <v>50</v>
      </c>
      <c r="BA17" s="10">
        <f t="shared" si="8"/>
        <v>0</v>
      </c>
      <c r="BB17" s="10">
        <f t="shared" si="8"/>
        <v>50</v>
      </c>
      <c r="BC17" s="10">
        <f t="shared" si="8"/>
        <v>50</v>
      </c>
      <c r="BD17" s="10">
        <f t="shared" si="8"/>
        <v>0</v>
      </c>
      <c r="BE17" s="10">
        <f t="shared" si="8"/>
        <v>100</v>
      </c>
      <c r="BF17" s="10">
        <f t="shared" si="8"/>
        <v>0</v>
      </c>
      <c r="BG17" s="10">
        <f t="shared" si="8"/>
        <v>0</v>
      </c>
      <c r="BH17" s="10">
        <f t="shared" si="8"/>
        <v>100</v>
      </c>
      <c r="BI17" s="10">
        <f t="shared" si="8"/>
        <v>0</v>
      </c>
      <c r="BJ17" s="10">
        <f t="shared" si="8"/>
        <v>0</v>
      </c>
      <c r="BK17" s="10">
        <f t="shared" si="8"/>
        <v>100</v>
      </c>
      <c r="BL17" s="10">
        <f t="shared" si="8"/>
        <v>0</v>
      </c>
      <c r="BM17" s="10">
        <f t="shared" si="8"/>
        <v>0</v>
      </c>
      <c r="BN17" s="10">
        <f t="shared" si="8"/>
        <v>100</v>
      </c>
      <c r="BO17" s="10">
        <f t="shared" ref="BO17:CT17" si="9">BO16/2%</f>
        <v>0</v>
      </c>
      <c r="BP17" s="10">
        <f t="shared" si="9"/>
        <v>0</v>
      </c>
      <c r="BQ17" s="10">
        <f t="shared" si="9"/>
        <v>50</v>
      </c>
      <c r="BR17" s="10">
        <f t="shared" si="9"/>
        <v>50</v>
      </c>
      <c r="BS17" s="10">
        <f t="shared" si="9"/>
        <v>0</v>
      </c>
      <c r="BT17" s="10">
        <f t="shared" si="9"/>
        <v>50</v>
      </c>
      <c r="BU17" s="10">
        <f t="shared" si="9"/>
        <v>50</v>
      </c>
      <c r="BV17" s="10">
        <f t="shared" si="9"/>
        <v>0</v>
      </c>
      <c r="BW17" s="10">
        <f t="shared" si="9"/>
        <v>50</v>
      </c>
      <c r="BX17" s="10">
        <f t="shared" si="9"/>
        <v>50</v>
      </c>
      <c r="BY17" s="10">
        <f t="shared" si="9"/>
        <v>0</v>
      </c>
      <c r="BZ17" s="10">
        <f t="shared" si="9"/>
        <v>100</v>
      </c>
      <c r="CA17" s="10">
        <f t="shared" si="9"/>
        <v>0</v>
      </c>
      <c r="CB17" s="10">
        <f t="shared" si="9"/>
        <v>0</v>
      </c>
      <c r="CC17" s="10">
        <f t="shared" si="9"/>
        <v>50</v>
      </c>
      <c r="CD17" s="10">
        <f t="shared" si="9"/>
        <v>50</v>
      </c>
      <c r="CE17" s="10">
        <f t="shared" si="9"/>
        <v>0</v>
      </c>
      <c r="CF17" s="10">
        <f t="shared" si="9"/>
        <v>100</v>
      </c>
      <c r="CG17" s="10">
        <f t="shared" si="9"/>
        <v>0</v>
      </c>
      <c r="CH17" s="10">
        <f t="shared" si="9"/>
        <v>0</v>
      </c>
      <c r="CI17" s="10">
        <f t="shared" si="9"/>
        <v>50</v>
      </c>
      <c r="CJ17" s="10">
        <f t="shared" si="9"/>
        <v>50</v>
      </c>
      <c r="CK17" s="10">
        <f t="shared" si="9"/>
        <v>0</v>
      </c>
      <c r="CL17" s="10">
        <f t="shared" si="9"/>
        <v>100</v>
      </c>
      <c r="CM17" s="10">
        <f t="shared" si="9"/>
        <v>0</v>
      </c>
      <c r="CN17" s="10">
        <f t="shared" si="9"/>
        <v>0</v>
      </c>
      <c r="CO17" s="10">
        <f t="shared" si="9"/>
        <v>100</v>
      </c>
      <c r="CP17" s="10">
        <f t="shared" si="9"/>
        <v>0</v>
      </c>
      <c r="CQ17" s="10">
        <f t="shared" si="9"/>
        <v>0</v>
      </c>
      <c r="CR17" s="10">
        <f t="shared" si="9"/>
        <v>50</v>
      </c>
      <c r="CS17" s="10">
        <f t="shared" si="9"/>
        <v>50</v>
      </c>
      <c r="CT17" s="10">
        <f t="shared" si="9"/>
        <v>0</v>
      </c>
      <c r="CU17" s="10">
        <f t="shared" ref="CU17:DZ17" si="10">CU16/2%</f>
        <v>50</v>
      </c>
      <c r="CV17" s="10">
        <f t="shared" si="10"/>
        <v>50</v>
      </c>
      <c r="CW17" s="10">
        <f t="shared" si="10"/>
        <v>0</v>
      </c>
      <c r="CX17" s="10">
        <f t="shared" si="10"/>
        <v>100</v>
      </c>
      <c r="CY17" s="10">
        <f t="shared" si="10"/>
        <v>0</v>
      </c>
      <c r="CZ17" s="10">
        <f t="shared" si="10"/>
        <v>0</v>
      </c>
      <c r="DA17" s="10">
        <f t="shared" si="10"/>
        <v>100</v>
      </c>
      <c r="DB17" s="10">
        <f t="shared" si="10"/>
        <v>0</v>
      </c>
      <c r="DC17" s="10">
        <f t="shared" si="10"/>
        <v>0</v>
      </c>
      <c r="DD17" s="10">
        <f t="shared" si="10"/>
        <v>100</v>
      </c>
      <c r="DE17" s="10">
        <f t="shared" si="10"/>
        <v>0</v>
      </c>
      <c r="DF17" s="10">
        <f t="shared" si="10"/>
        <v>0</v>
      </c>
      <c r="DG17" s="10">
        <f t="shared" si="10"/>
        <v>100</v>
      </c>
      <c r="DH17" s="10">
        <f t="shared" si="10"/>
        <v>0</v>
      </c>
      <c r="DI17" s="10">
        <f t="shared" si="10"/>
        <v>0</v>
      </c>
      <c r="DJ17" s="10">
        <f t="shared" si="10"/>
        <v>0</v>
      </c>
      <c r="DK17" s="10">
        <f t="shared" si="10"/>
        <v>50</v>
      </c>
      <c r="DL17" s="10">
        <f t="shared" si="10"/>
        <v>50</v>
      </c>
      <c r="DM17" s="10">
        <f t="shared" si="10"/>
        <v>50</v>
      </c>
      <c r="DN17" s="10">
        <f t="shared" si="10"/>
        <v>50</v>
      </c>
      <c r="DO17" s="10">
        <f t="shared" si="10"/>
        <v>0</v>
      </c>
      <c r="DP17" s="10">
        <f t="shared" si="10"/>
        <v>50</v>
      </c>
      <c r="DQ17" s="10">
        <f t="shared" si="10"/>
        <v>50</v>
      </c>
      <c r="DR17" s="10">
        <f t="shared" si="10"/>
        <v>0</v>
      </c>
      <c r="DS17" s="10">
        <f t="shared" si="10"/>
        <v>100</v>
      </c>
      <c r="DT17" s="10">
        <f t="shared" si="10"/>
        <v>0</v>
      </c>
      <c r="DU17" s="10">
        <f t="shared" si="10"/>
        <v>0</v>
      </c>
      <c r="DV17" s="10">
        <f t="shared" si="10"/>
        <v>50</v>
      </c>
      <c r="DW17" s="10">
        <f t="shared" si="10"/>
        <v>50</v>
      </c>
      <c r="DX17" s="10">
        <f t="shared" si="10"/>
        <v>0</v>
      </c>
      <c r="DY17" s="10">
        <f t="shared" si="10"/>
        <v>50</v>
      </c>
      <c r="DZ17" s="10">
        <f t="shared" si="10"/>
        <v>50</v>
      </c>
      <c r="EA17" s="10">
        <f t="shared" ref="EA17:FF17" si="11">EA16/2%</f>
        <v>0</v>
      </c>
      <c r="EB17" s="10">
        <f t="shared" si="11"/>
        <v>100</v>
      </c>
      <c r="EC17" s="10">
        <f t="shared" si="11"/>
        <v>0</v>
      </c>
      <c r="ED17" s="10">
        <f t="shared" si="11"/>
        <v>0</v>
      </c>
      <c r="EE17" s="10">
        <f t="shared" si="11"/>
        <v>100</v>
      </c>
      <c r="EF17" s="10">
        <f t="shared" si="11"/>
        <v>0</v>
      </c>
      <c r="EG17" s="10">
        <f t="shared" si="11"/>
        <v>0</v>
      </c>
      <c r="EH17" s="10">
        <f t="shared" si="11"/>
        <v>50</v>
      </c>
      <c r="EI17" s="10">
        <f t="shared" si="11"/>
        <v>50</v>
      </c>
      <c r="EJ17" s="10">
        <f t="shared" si="11"/>
        <v>0</v>
      </c>
      <c r="EK17" s="10">
        <f t="shared" si="11"/>
        <v>100</v>
      </c>
      <c r="EL17" s="10">
        <f t="shared" si="11"/>
        <v>0</v>
      </c>
      <c r="EM17" s="10">
        <f t="shared" si="11"/>
        <v>0</v>
      </c>
      <c r="EN17" s="10">
        <f t="shared" si="11"/>
        <v>50</v>
      </c>
      <c r="EO17" s="10">
        <f t="shared" si="11"/>
        <v>50</v>
      </c>
      <c r="EP17" s="10">
        <f t="shared" si="11"/>
        <v>0</v>
      </c>
      <c r="EQ17" s="10">
        <f t="shared" si="11"/>
        <v>100</v>
      </c>
      <c r="ER17" s="10">
        <f t="shared" si="11"/>
        <v>0</v>
      </c>
      <c r="ES17" s="10">
        <f t="shared" si="11"/>
        <v>0</v>
      </c>
      <c r="ET17" s="10">
        <f t="shared" si="11"/>
        <v>50</v>
      </c>
      <c r="EU17" s="10">
        <f t="shared" si="11"/>
        <v>50</v>
      </c>
      <c r="EV17" s="10">
        <f t="shared" si="11"/>
        <v>0</v>
      </c>
      <c r="EW17" s="10">
        <f t="shared" si="11"/>
        <v>50</v>
      </c>
      <c r="EX17" s="10">
        <f t="shared" si="11"/>
        <v>50</v>
      </c>
      <c r="EY17" s="10">
        <f t="shared" si="11"/>
        <v>0</v>
      </c>
      <c r="EZ17" s="10">
        <f t="shared" si="11"/>
        <v>50</v>
      </c>
      <c r="FA17" s="10">
        <f t="shared" si="11"/>
        <v>50</v>
      </c>
      <c r="FB17" s="10">
        <f t="shared" si="11"/>
        <v>0</v>
      </c>
      <c r="FC17" s="10">
        <f t="shared" si="11"/>
        <v>50</v>
      </c>
      <c r="FD17" s="10">
        <f t="shared" si="11"/>
        <v>50</v>
      </c>
      <c r="FE17" s="10">
        <f t="shared" si="11"/>
        <v>0</v>
      </c>
      <c r="FF17" s="10">
        <f t="shared" si="11"/>
        <v>50</v>
      </c>
      <c r="FG17" s="10">
        <f t="shared" ref="FG17:GL17" si="12">FG16/2%</f>
        <v>50</v>
      </c>
      <c r="FH17" s="10">
        <f t="shared" si="12"/>
        <v>0</v>
      </c>
      <c r="FI17" s="10">
        <f t="shared" si="12"/>
        <v>50</v>
      </c>
      <c r="FJ17" s="10">
        <f t="shared" si="12"/>
        <v>50</v>
      </c>
      <c r="FK17" s="10">
        <f t="shared" si="12"/>
        <v>0</v>
      </c>
      <c r="FL17" s="10">
        <f t="shared" si="12"/>
        <v>50</v>
      </c>
      <c r="FM17" s="10">
        <f t="shared" si="12"/>
        <v>50</v>
      </c>
      <c r="FN17" s="10">
        <f t="shared" si="12"/>
        <v>0</v>
      </c>
      <c r="FO17" s="10">
        <f t="shared" si="12"/>
        <v>50</v>
      </c>
      <c r="FP17" s="10">
        <f t="shared" si="12"/>
        <v>50</v>
      </c>
      <c r="FQ17" s="10">
        <f t="shared" si="12"/>
        <v>0</v>
      </c>
      <c r="FR17" s="10">
        <f t="shared" si="12"/>
        <v>100</v>
      </c>
      <c r="FS17" s="10">
        <f t="shared" si="12"/>
        <v>0</v>
      </c>
      <c r="FT17" s="10">
        <f t="shared" si="12"/>
        <v>0</v>
      </c>
      <c r="FU17" s="10">
        <f t="shared" si="12"/>
        <v>50</v>
      </c>
      <c r="FV17" s="10">
        <f t="shared" si="12"/>
        <v>50</v>
      </c>
      <c r="FW17" s="10">
        <f t="shared" si="12"/>
        <v>0</v>
      </c>
      <c r="FX17" s="10">
        <f t="shared" si="12"/>
        <v>50</v>
      </c>
      <c r="FY17" s="10">
        <f t="shared" si="12"/>
        <v>50</v>
      </c>
      <c r="FZ17" s="10">
        <f t="shared" si="12"/>
        <v>0</v>
      </c>
      <c r="GA17" s="10">
        <f t="shared" si="12"/>
        <v>50</v>
      </c>
      <c r="GB17" s="10">
        <f t="shared" si="12"/>
        <v>50</v>
      </c>
      <c r="GC17" s="10">
        <f t="shared" si="12"/>
        <v>0</v>
      </c>
      <c r="GD17" s="10">
        <f t="shared" si="12"/>
        <v>50</v>
      </c>
      <c r="GE17" s="10">
        <f t="shared" si="12"/>
        <v>50</v>
      </c>
      <c r="GF17" s="10">
        <f t="shared" si="12"/>
        <v>0</v>
      </c>
      <c r="GG17" s="10">
        <f t="shared" si="12"/>
        <v>100</v>
      </c>
      <c r="GH17" s="10">
        <f t="shared" si="12"/>
        <v>0</v>
      </c>
      <c r="GI17" s="10">
        <f t="shared" si="12"/>
        <v>0</v>
      </c>
      <c r="GJ17" s="10">
        <f t="shared" si="12"/>
        <v>50</v>
      </c>
      <c r="GK17" s="10">
        <f t="shared" si="12"/>
        <v>50</v>
      </c>
      <c r="GL17" s="10">
        <f t="shared" si="12"/>
        <v>0</v>
      </c>
      <c r="GM17" s="10">
        <f t="shared" ref="GM17:GR17" si="13">GM16/2%</f>
        <v>100</v>
      </c>
      <c r="GN17" s="10">
        <f t="shared" si="13"/>
        <v>0</v>
      </c>
      <c r="GO17" s="10">
        <f t="shared" si="13"/>
        <v>0</v>
      </c>
      <c r="GP17" s="10">
        <f t="shared" si="13"/>
        <v>100</v>
      </c>
      <c r="GQ17" s="10">
        <f t="shared" si="13"/>
        <v>0</v>
      </c>
      <c r="GR17" s="10">
        <f t="shared" si="13"/>
        <v>0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B19" t="s">
        <v>813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B20" t="s">
        <v>814</v>
      </c>
      <c r="C20" t="s">
        <v>832</v>
      </c>
      <c r="D20" s="33">
        <v>67</v>
      </c>
      <c r="E20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B21" t="s">
        <v>815</v>
      </c>
      <c r="C21" t="s">
        <v>832</v>
      </c>
      <c r="D21" s="33">
        <v>33</v>
      </c>
      <c r="E21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B22" t="s">
        <v>816</v>
      </c>
      <c r="C22" t="s">
        <v>832</v>
      </c>
      <c r="D22" s="33">
        <f>(E17+H17+K17+N17+Q17+T17)/6</f>
        <v>0</v>
      </c>
      <c r="E22">
        <f t="shared" ref="E22" si="14">D22/100*25</f>
        <v>0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D23" s="28">
        <f>SUM(D20:D22)</f>
        <v>100</v>
      </c>
      <c r="E23" s="28">
        <f>SUM(E20:E22)</f>
        <v>2</v>
      </c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B24" t="s">
        <v>814</v>
      </c>
      <c r="C24" t="s">
        <v>833</v>
      </c>
      <c r="D24" s="33">
        <f>(U17+X17+AA17+AD17+AG17+AJ17+AM17+AP17+AS17+AV17+AY17+BB17+BE17+BH17+BK17+BN17+BQ17+BT17)/18</f>
        <v>75</v>
      </c>
      <c r="E24">
        <v>2</v>
      </c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B25" t="s">
        <v>815</v>
      </c>
      <c r="C25" t="s">
        <v>833</v>
      </c>
      <c r="D25" s="33">
        <f>(V17+Y17+AB17+AE17+AH17+AK17+AN17+AQ17+AT17+AW17+AZ17+BC17+BF17+BI17+BL17+BO17+BR17+BU17)/18</f>
        <v>25</v>
      </c>
      <c r="E25">
        <v>0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B26" t="s">
        <v>816</v>
      </c>
      <c r="C26" t="s">
        <v>833</v>
      </c>
      <c r="D26" s="33">
        <f>(W17+Z17+AC17+AF17+AI17+AL17+AO17+AR17+AU17+AX17+BA17+BD17+BG17+BJ17+BM17+BP17+BS17+BV17)/18</f>
        <v>0</v>
      </c>
      <c r="E26">
        <f t="shared" ref="E26" si="15">D26/100*25</f>
        <v>0</v>
      </c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D27" s="28">
        <f>SUM(D24:D26)</f>
        <v>100</v>
      </c>
      <c r="E27" s="28">
        <f>SUM(E24:E26)</f>
        <v>2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814</v>
      </c>
      <c r="C28" t="s">
        <v>834</v>
      </c>
      <c r="D28" s="33">
        <f>(BW17+BZ17+CC17+CF17+CI17+CL17)/6</f>
        <v>75</v>
      </c>
      <c r="E28" s="18">
        <v>2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815</v>
      </c>
      <c r="C29" t="s">
        <v>834</v>
      </c>
      <c r="D29" s="33">
        <f>(BX17+CA17+CD17+CG17+CJ17+CM17)/6</f>
        <v>25</v>
      </c>
      <c r="E29" s="18">
        <v>0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B30" t="s">
        <v>816</v>
      </c>
      <c r="C30" t="s">
        <v>834</v>
      </c>
      <c r="D30" s="33">
        <f>(BY17+CB17+CE17+CH17+CK17+CN17)/6</f>
        <v>0</v>
      </c>
      <c r="E30" s="18">
        <f t="shared" ref="E30" si="16">D30/100*25</f>
        <v>0</v>
      </c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D31" s="27">
        <f>SUM(D28:D30)</f>
        <v>100</v>
      </c>
      <c r="E31" s="28">
        <f>SUM(E28:E30)</f>
        <v>2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814</v>
      </c>
      <c r="C32" t="s">
        <v>835</v>
      </c>
      <c r="D32" s="33">
        <v>67</v>
      </c>
      <c r="E32">
        <v>1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815</v>
      </c>
      <c r="C33" t="s">
        <v>835</v>
      </c>
      <c r="D33" s="33">
        <v>31</v>
      </c>
      <c r="E33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816</v>
      </c>
      <c r="C34" t="s">
        <v>835</v>
      </c>
      <c r="D34" s="33">
        <v>2</v>
      </c>
      <c r="E34">
        <v>0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D35" s="28">
        <f>SUM(D32:D34)</f>
        <v>100</v>
      </c>
      <c r="E35" s="28">
        <f>SUM(E32:E34)</f>
        <v>2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814</v>
      </c>
      <c r="C36" t="s">
        <v>836</v>
      </c>
      <c r="D36" s="33">
        <f>(GA17+GD17+GG17+GJ17+GM17+GP17)/6</f>
        <v>75</v>
      </c>
      <c r="E36">
        <v>2</v>
      </c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B37" t="s">
        <v>815</v>
      </c>
      <c r="C37" t="s">
        <v>836</v>
      </c>
      <c r="D37" s="33">
        <f>(GB17+GE17+GH17+GK17+GN17+GQ17)/6</f>
        <v>25</v>
      </c>
      <c r="E37">
        <v>0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816</v>
      </c>
      <c r="C38" t="s">
        <v>836</v>
      </c>
      <c r="D38" s="33">
        <f>(GC17+GF17+GI17+GL17+GO17+GR17)/6</f>
        <v>0</v>
      </c>
      <c r="E38">
        <f t="shared" ref="E38" si="17">D38/100*25</f>
        <v>0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D39" s="27">
        <f>SUM(D36:D38)</f>
        <v>100</v>
      </c>
      <c r="E39" s="28">
        <f>SUM(E36:E38)</f>
        <v>2</v>
      </c>
    </row>
    <row r="40" spans="2:254" ht="37.5" customHeight="1" x14ac:dyDescent="0.25"/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0"/>
  <sheetViews>
    <sheetView tabSelected="1" zoomScaleNormal="100" workbookViewId="0">
      <pane xSplit="2" ySplit="12" topLeftCell="C27" activePane="bottomRight" state="frozen"/>
      <selection pane="topRight" activeCell="C1" sqref="C1"/>
      <selection pane="bottomLeft" activeCell="A13" sqref="A13"/>
      <selection pane="bottomRight" activeCell="E25" sqref="E2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38" t="s">
        <v>88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59" t="s">
        <v>115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36" t="s">
        <v>138</v>
      </c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pans="1:692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717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331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332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9" t="s">
        <v>174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186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117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44"/>
      <c r="B11" s="44"/>
      <c r="C11" s="39" t="s">
        <v>633</v>
      </c>
      <c r="D11" s="39" t="s">
        <v>5</v>
      </c>
      <c r="E11" s="39" t="s">
        <v>6</v>
      </c>
      <c r="F11" s="39" t="s">
        <v>634</v>
      </c>
      <c r="G11" s="39" t="s">
        <v>7</v>
      </c>
      <c r="H11" s="39" t="s">
        <v>8</v>
      </c>
      <c r="I11" s="39" t="s">
        <v>635</v>
      </c>
      <c r="J11" s="39" t="s">
        <v>9</v>
      </c>
      <c r="K11" s="39" t="s">
        <v>10</v>
      </c>
      <c r="L11" s="39" t="s">
        <v>707</v>
      </c>
      <c r="M11" s="39" t="s">
        <v>9</v>
      </c>
      <c r="N11" s="39" t="s">
        <v>10</v>
      </c>
      <c r="O11" s="39" t="s">
        <v>636</v>
      </c>
      <c r="P11" s="39" t="s">
        <v>11</v>
      </c>
      <c r="Q11" s="39" t="s">
        <v>4</v>
      </c>
      <c r="R11" s="39" t="s">
        <v>637</v>
      </c>
      <c r="S11" s="39" t="s">
        <v>6</v>
      </c>
      <c r="T11" s="39" t="s">
        <v>12</v>
      </c>
      <c r="U11" s="39" t="s">
        <v>638</v>
      </c>
      <c r="V11" s="39" t="s">
        <v>6</v>
      </c>
      <c r="W11" s="39" t="s">
        <v>12</v>
      </c>
      <c r="X11" s="39" t="s">
        <v>639</v>
      </c>
      <c r="Y11" s="39"/>
      <c r="Z11" s="39"/>
      <c r="AA11" s="39" t="s">
        <v>640</v>
      </c>
      <c r="AB11" s="39"/>
      <c r="AC11" s="39"/>
      <c r="AD11" s="39" t="s">
        <v>641</v>
      </c>
      <c r="AE11" s="39"/>
      <c r="AF11" s="39"/>
      <c r="AG11" s="39" t="s">
        <v>708</v>
      </c>
      <c r="AH11" s="39"/>
      <c r="AI11" s="39"/>
      <c r="AJ11" s="39" t="s">
        <v>642</v>
      </c>
      <c r="AK11" s="39"/>
      <c r="AL11" s="39"/>
      <c r="AM11" s="39" t="s">
        <v>643</v>
      </c>
      <c r="AN11" s="39"/>
      <c r="AO11" s="39"/>
      <c r="AP11" s="37" t="s">
        <v>644</v>
      </c>
      <c r="AQ11" s="37"/>
      <c r="AR11" s="37"/>
      <c r="AS11" s="39" t="s">
        <v>645</v>
      </c>
      <c r="AT11" s="39"/>
      <c r="AU11" s="39"/>
      <c r="AV11" s="39" t="s">
        <v>646</v>
      </c>
      <c r="AW11" s="39"/>
      <c r="AX11" s="39"/>
      <c r="AY11" s="39" t="s">
        <v>647</v>
      </c>
      <c r="AZ11" s="39"/>
      <c r="BA11" s="39"/>
      <c r="BB11" s="39" t="s">
        <v>648</v>
      </c>
      <c r="BC11" s="39"/>
      <c r="BD11" s="39"/>
      <c r="BE11" s="39" t="s">
        <v>649</v>
      </c>
      <c r="BF11" s="39"/>
      <c r="BG11" s="39"/>
      <c r="BH11" s="37" t="s">
        <v>650</v>
      </c>
      <c r="BI11" s="37"/>
      <c r="BJ11" s="37"/>
      <c r="BK11" s="37" t="s">
        <v>709</v>
      </c>
      <c r="BL11" s="37"/>
      <c r="BM11" s="37"/>
      <c r="BN11" s="39" t="s">
        <v>651</v>
      </c>
      <c r="BO11" s="39"/>
      <c r="BP11" s="39"/>
      <c r="BQ11" s="39" t="s">
        <v>652</v>
      </c>
      <c r="BR11" s="39"/>
      <c r="BS11" s="39"/>
      <c r="BT11" s="37" t="s">
        <v>653</v>
      </c>
      <c r="BU11" s="37"/>
      <c r="BV11" s="37"/>
      <c r="BW11" s="39" t="s">
        <v>654</v>
      </c>
      <c r="BX11" s="39"/>
      <c r="BY11" s="39"/>
      <c r="BZ11" s="39" t="s">
        <v>655</v>
      </c>
      <c r="CA11" s="39"/>
      <c r="CB11" s="39"/>
      <c r="CC11" s="39" t="s">
        <v>656</v>
      </c>
      <c r="CD11" s="39"/>
      <c r="CE11" s="39"/>
      <c r="CF11" s="39" t="s">
        <v>657</v>
      </c>
      <c r="CG11" s="39"/>
      <c r="CH11" s="39"/>
      <c r="CI11" s="39" t="s">
        <v>658</v>
      </c>
      <c r="CJ11" s="39"/>
      <c r="CK11" s="39"/>
      <c r="CL11" s="39" t="s">
        <v>659</v>
      </c>
      <c r="CM11" s="39"/>
      <c r="CN11" s="39"/>
      <c r="CO11" s="39" t="s">
        <v>710</v>
      </c>
      <c r="CP11" s="39"/>
      <c r="CQ11" s="39"/>
      <c r="CR11" s="39" t="s">
        <v>660</v>
      </c>
      <c r="CS11" s="39"/>
      <c r="CT11" s="39"/>
      <c r="CU11" s="39" t="s">
        <v>661</v>
      </c>
      <c r="CV11" s="39"/>
      <c r="CW11" s="39"/>
      <c r="CX11" s="39" t="s">
        <v>662</v>
      </c>
      <c r="CY11" s="39"/>
      <c r="CZ11" s="39"/>
      <c r="DA11" s="39" t="s">
        <v>663</v>
      </c>
      <c r="DB11" s="39"/>
      <c r="DC11" s="39"/>
      <c r="DD11" s="37" t="s">
        <v>664</v>
      </c>
      <c r="DE11" s="37"/>
      <c r="DF11" s="37"/>
      <c r="DG11" s="37" t="s">
        <v>665</v>
      </c>
      <c r="DH11" s="37"/>
      <c r="DI11" s="37"/>
      <c r="DJ11" s="37" t="s">
        <v>666</v>
      </c>
      <c r="DK11" s="37"/>
      <c r="DL11" s="37"/>
      <c r="DM11" s="37" t="s">
        <v>711</v>
      </c>
      <c r="DN11" s="37"/>
      <c r="DO11" s="37"/>
      <c r="DP11" s="37" t="s">
        <v>667</v>
      </c>
      <c r="DQ11" s="37"/>
      <c r="DR11" s="37"/>
      <c r="DS11" s="37" t="s">
        <v>668</v>
      </c>
      <c r="DT11" s="37"/>
      <c r="DU11" s="37"/>
      <c r="DV11" s="37" t="s">
        <v>669</v>
      </c>
      <c r="DW11" s="37"/>
      <c r="DX11" s="37"/>
      <c r="DY11" s="37" t="s">
        <v>670</v>
      </c>
      <c r="DZ11" s="37"/>
      <c r="EA11" s="37"/>
      <c r="EB11" s="37" t="s">
        <v>671</v>
      </c>
      <c r="EC11" s="37"/>
      <c r="ED11" s="37"/>
      <c r="EE11" s="37" t="s">
        <v>672</v>
      </c>
      <c r="EF11" s="37"/>
      <c r="EG11" s="37"/>
      <c r="EH11" s="37" t="s">
        <v>712</v>
      </c>
      <c r="EI11" s="37"/>
      <c r="EJ11" s="37"/>
      <c r="EK11" s="37" t="s">
        <v>673</v>
      </c>
      <c r="EL11" s="37"/>
      <c r="EM11" s="37"/>
      <c r="EN11" s="37" t="s">
        <v>674</v>
      </c>
      <c r="EO11" s="37"/>
      <c r="EP11" s="37"/>
      <c r="EQ11" s="37" t="s">
        <v>675</v>
      </c>
      <c r="ER11" s="37"/>
      <c r="ES11" s="37"/>
      <c r="ET11" s="37" t="s">
        <v>676</v>
      </c>
      <c r="EU11" s="37"/>
      <c r="EV11" s="37"/>
      <c r="EW11" s="37" t="s">
        <v>677</v>
      </c>
      <c r="EX11" s="37"/>
      <c r="EY11" s="37"/>
      <c r="EZ11" s="37" t="s">
        <v>678</v>
      </c>
      <c r="FA11" s="37"/>
      <c r="FB11" s="37"/>
      <c r="FC11" s="37" t="s">
        <v>679</v>
      </c>
      <c r="FD11" s="37"/>
      <c r="FE11" s="37"/>
      <c r="FF11" s="37" t="s">
        <v>680</v>
      </c>
      <c r="FG11" s="37"/>
      <c r="FH11" s="37"/>
      <c r="FI11" s="37" t="s">
        <v>681</v>
      </c>
      <c r="FJ11" s="37"/>
      <c r="FK11" s="37"/>
      <c r="FL11" s="37" t="s">
        <v>713</v>
      </c>
      <c r="FM11" s="37"/>
      <c r="FN11" s="37"/>
      <c r="FO11" s="37" t="s">
        <v>682</v>
      </c>
      <c r="FP11" s="37"/>
      <c r="FQ11" s="37"/>
      <c r="FR11" s="37" t="s">
        <v>683</v>
      </c>
      <c r="FS11" s="37"/>
      <c r="FT11" s="37"/>
      <c r="FU11" s="37" t="s">
        <v>684</v>
      </c>
      <c r="FV11" s="37"/>
      <c r="FW11" s="37"/>
      <c r="FX11" s="37" t="s">
        <v>685</v>
      </c>
      <c r="FY11" s="37"/>
      <c r="FZ11" s="37"/>
      <c r="GA11" s="37" t="s">
        <v>686</v>
      </c>
      <c r="GB11" s="37"/>
      <c r="GC11" s="37"/>
      <c r="GD11" s="37" t="s">
        <v>687</v>
      </c>
      <c r="GE11" s="37"/>
      <c r="GF11" s="37"/>
      <c r="GG11" s="37" t="s">
        <v>688</v>
      </c>
      <c r="GH11" s="37"/>
      <c r="GI11" s="37"/>
      <c r="GJ11" s="37" t="s">
        <v>689</v>
      </c>
      <c r="GK11" s="37"/>
      <c r="GL11" s="37"/>
      <c r="GM11" s="37" t="s">
        <v>690</v>
      </c>
      <c r="GN11" s="37"/>
      <c r="GO11" s="37"/>
      <c r="GP11" s="37" t="s">
        <v>714</v>
      </c>
      <c r="GQ11" s="37"/>
      <c r="GR11" s="37"/>
      <c r="GS11" s="37" t="s">
        <v>691</v>
      </c>
      <c r="GT11" s="37"/>
      <c r="GU11" s="37"/>
      <c r="GV11" s="37" t="s">
        <v>692</v>
      </c>
      <c r="GW11" s="37"/>
      <c r="GX11" s="37"/>
      <c r="GY11" s="37" t="s">
        <v>693</v>
      </c>
      <c r="GZ11" s="37"/>
      <c r="HA11" s="37"/>
      <c r="HB11" s="37" t="s">
        <v>694</v>
      </c>
      <c r="HC11" s="37"/>
      <c r="HD11" s="37"/>
      <c r="HE11" s="37" t="s">
        <v>695</v>
      </c>
      <c r="HF11" s="37"/>
      <c r="HG11" s="37"/>
      <c r="HH11" s="37" t="s">
        <v>696</v>
      </c>
      <c r="HI11" s="37"/>
      <c r="HJ11" s="37"/>
      <c r="HK11" s="37" t="s">
        <v>697</v>
      </c>
      <c r="HL11" s="37"/>
      <c r="HM11" s="37"/>
      <c r="HN11" s="37" t="s">
        <v>698</v>
      </c>
      <c r="HO11" s="37"/>
      <c r="HP11" s="37"/>
      <c r="HQ11" s="37" t="s">
        <v>699</v>
      </c>
      <c r="HR11" s="37"/>
      <c r="HS11" s="37"/>
      <c r="HT11" s="37" t="s">
        <v>715</v>
      </c>
      <c r="HU11" s="37"/>
      <c r="HV11" s="37"/>
      <c r="HW11" s="37" t="s">
        <v>700</v>
      </c>
      <c r="HX11" s="37"/>
      <c r="HY11" s="37"/>
      <c r="HZ11" s="37" t="s">
        <v>701</v>
      </c>
      <c r="IA11" s="37"/>
      <c r="IB11" s="37"/>
      <c r="IC11" s="37" t="s">
        <v>702</v>
      </c>
      <c r="ID11" s="37"/>
      <c r="IE11" s="37"/>
      <c r="IF11" s="37" t="s">
        <v>703</v>
      </c>
      <c r="IG11" s="37"/>
      <c r="IH11" s="37"/>
      <c r="II11" s="37" t="s">
        <v>716</v>
      </c>
      <c r="IJ11" s="37"/>
      <c r="IK11" s="37"/>
      <c r="IL11" s="37" t="s">
        <v>704</v>
      </c>
      <c r="IM11" s="37"/>
      <c r="IN11" s="37"/>
      <c r="IO11" s="37" t="s">
        <v>705</v>
      </c>
      <c r="IP11" s="37"/>
      <c r="IQ11" s="37"/>
      <c r="IR11" s="37" t="s">
        <v>706</v>
      </c>
      <c r="IS11" s="37"/>
      <c r="IT11" s="37"/>
    </row>
    <row r="12" spans="1:692" ht="93" customHeight="1" x14ac:dyDescent="0.25">
      <c r="A12" s="44"/>
      <c r="B12" s="44"/>
      <c r="C12" s="35" t="s">
        <v>1343</v>
      </c>
      <c r="D12" s="35"/>
      <c r="E12" s="35"/>
      <c r="F12" s="35" t="s">
        <v>1344</v>
      </c>
      <c r="G12" s="35"/>
      <c r="H12" s="35"/>
      <c r="I12" s="35" t="s">
        <v>1345</v>
      </c>
      <c r="J12" s="35"/>
      <c r="K12" s="35"/>
      <c r="L12" s="35" t="s">
        <v>1346</v>
      </c>
      <c r="M12" s="35"/>
      <c r="N12" s="35"/>
      <c r="O12" s="35" t="s">
        <v>1347</v>
      </c>
      <c r="P12" s="35"/>
      <c r="Q12" s="35"/>
      <c r="R12" s="35" t="s">
        <v>1348</v>
      </c>
      <c r="S12" s="35"/>
      <c r="T12" s="35"/>
      <c r="U12" s="35" t="s">
        <v>1349</v>
      </c>
      <c r="V12" s="35"/>
      <c r="W12" s="35"/>
      <c r="X12" s="35" t="s">
        <v>1350</v>
      </c>
      <c r="Y12" s="35"/>
      <c r="Z12" s="35"/>
      <c r="AA12" s="35" t="s">
        <v>1351</v>
      </c>
      <c r="AB12" s="35"/>
      <c r="AC12" s="35"/>
      <c r="AD12" s="35" t="s">
        <v>1352</v>
      </c>
      <c r="AE12" s="35"/>
      <c r="AF12" s="35"/>
      <c r="AG12" s="35" t="s">
        <v>1353</v>
      </c>
      <c r="AH12" s="35"/>
      <c r="AI12" s="35"/>
      <c r="AJ12" s="35" t="s">
        <v>1354</v>
      </c>
      <c r="AK12" s="35"/>
      <c r="AL12" s="35"/>
      <c r="AM12" s="35" t="s">
        <v>1355</v>
      </c>
      <c r="AN12" s="35"/>
      <c r="AO12" s="35"/>
      <c r="AP12" s="35" t="s">
        <v>1356</v>
      </c>
      <c r="AQ12" s="35"/>
      <c r="AR12" s="35"/>
      <c r="AS12" s="35" t="s">
        <v>1357</v>
      </c>
      <c r="AT12" s="35"/>
      <c r="AU12" s="35"/>
      <c r="AV12" s="35" t="s">
        <v>1358</v>
      </c>
      <c r="AW12" s="35"/>
      <c r="AX12" s="35"/>
      <c r="AY12" s="35" t="s">
        <v>1359</v>
      </c>
      <c r="AZ12" s="35"/>
      <c r="BA12" s="35"/>
      <c r="BB12" s="35" t="s">
        <v>1360</v>
      </c>
      <c r="BC12" s="35"/>
      <c r="BD12" s="35"/>
      <c r="BE12" s="35" t="s">
        <v>1361</v>
      </c>
      <c r="BF12" s="35"/>
      <c r="BG12" s="35"/>
      <c r="BH12" s="35" t="s">
        <v>1362</v>
      </c>
      <c r="BI12" s="35"/>
      <c r="BJ12" s="35"/>
      <c r="BK12" s="35" t="s">
        <v>1363</v>
      </c>
      <c r="BL12" s="35"/>
      <c r="BM12" s="35"/>
      <c r="BN12" s="35" t="s">
        <v>1364</v>
      </c>
      <c r="BO12" s="35"/>
      <c r="BP12" s="35"/>
      <c r="BQ12" s="35" t="s">
        <v>1365</v>
      </c>
      <c r="BR12" s="35"/>
      <c r="BS12" s="35"/>
      <c r="BT12" s="35" t="s">
        <v>1366</v>
      </c>
      <c r="BU12" s="35"/>
      <c r="BV12" s="35"/>
      <c r="BW12" s="35" t="s">
        <v>1367</v>
      </c>
      <c r="BX12" s="35"/>
      <c r="BY12" s="35"/>
      <c r="BZ12" s="35" t="s">
        <v>1203</v>
      </c>
      <c r="CA12" s="35"/>
      <c r="CB12" s="35"/>
      <c r="CC12" s="35" t="s">
        <v>1368</v>
      </c>
      <c r="CD12" s="35"/>
      <c r="CE12" s="35"/>
      <c r="CF12" s="35" t="s">
        <v>1369</v>
      </c>
      <c r="CG12" s="35"/>
      <c r="CH12" s="35"/>
      <c r="CI12" s="35" t="s">
        <v>1370</v>
      </c>
      <c r="CJ12" s="35"/>
      <c r="CK12" s="35"/>
      <c r="CL12" s="35" t="s">
        <v>1371</v>
      </c>
      <c r="CM12" s="35"/>
      <c r="CN12" s="35"/>
      <c r="CO12" s="35" t="s">
        <v>1372</v>
      </c>
      <c r="CP12" s="35"/>
      <c r="CQ12" s="35"/>
      <c r="CR12" s="35" t="s">
        <v>1373</v>
      </c>
      <c r="CS12" s="35"/>
      <c r="CT12" s="35"/>
      <c r="CU12" s="35" t="s">
        <v>1374</v>
      </c>
      <c r="CV12" s="35"/>
      <c r="CW12" s="35"/>
      <c r="CX12" s="35" t="s">
        <v>1375</v>
      </c>
      <c r="CY12" s="35"/>
      <c r="CZ12" s="35"/>
      <c r="DA12" s="35" t="s">
        <v>1376</v>
      </c>
      <c r="DB12" s="35"/>
      <c r="DC12" s="35"/>
      <c r="DD12" s="35" t="s">
        <v>1377</v>
      </c>
      <c r="DE12" s="35"/>
      <c r="DF12" s="35"/>
      <c r="DG12" s="35" t="s">
        <v>1378</v>
      </c>
      <c r="DH12" s="35"/>
      <c r="DI12" s="35"/>
      <c r="DJ12" s="51" t="s">
        <v>1379</v>
      </c>
      <c r="DK12" s="51"/>
      <c r="DL12" s="51"/>
      <c r="DM12" s="51" t="s">
        <v>1380</v>
      </c>
      <c r="DN12" s="51"/>
      <c r="DO12" s="51"/>
      <c r="DP12" s="51" t="s">
        <v>1381</v>
      </c>
      <c r="DQ12" s="51"/>
      <c r="DR12" s="51"/>
      <c r="DS12" s="51" t="s">
        <v>1382</v>
      </c>
      <c r="DT12" s="51"/>
      <c r="DU12" s="51"/>
      <c r="DV12" s="51" t="s">
        <v>747</v>
      </c>
      <c r="DW12" s="51"/>
      <c r="DX12" s="51"/>
      <c r="DY12" s="35" t="s">
        <v>763</v>
      </c>
      <c r="DZ12" s="35"/>
      <c r="EA12" s="35"/>
      <c r="EB12" s="35" t="s">
        <v>764</v>
      </c>
      <c r="EC12" s="35"/>
      <c r="ED12" s="35"/>
      <c r="EE12" s="35" t="s">
        <v>1235</v>
      </c>
      <c r="EF12" s="35"/>
      <c r="EG12" s="35"/>
      <c r="EH12" s="35" t="s">
        <v>765</v>
      </c>
      <c r="EI12" s="35"/>
      <c r="EJ12" s="35"/>
      <c r="EK12" s="35" t="s">
        <v>1338</v>
      </c>
      <c r="EL12" s="35"/>
      <c r="EM12" s="35"/>
      <c r="EN12" s="35" t="s">
        <v>768</v>
      </c>
      <c r="EO12" s="35"/>
      <c r="EP12" s="35"/>
      <c r="EQ12" s="35" t="s">
        <v>1244</v>
      </c>
      <c r="ER12" s="35"/>
      <c r="ES12" s="35"/>
      <c r="ET12" s="35" t="s">
        <v>773</v>
      </c>
      <c r="EU12" s="35"/>
      <c r="EV12" s="35"/>
      <c r="EW12" s="35" t="s">
        <v>1247</v>
      </c>
      <c r="EX12" s="35"/>
      <c r="EY12" s="35"/>
      <c r="EZ12" s="35" t="s">
        <v>1249</v>
      </c>
      <c r="FA12" s="35"/>
      <c r="FB12" s="35"/>
      <c r="FC12" s="35" t="s">
        <v>1251</v>
      </c>
      <c r="FD12" s="35"/>
      <c r="FE12" s="35"/>
      <c r="FF12" s="35" t="s">
        <v>1339</v>
      </c>
      <c r="FG12" s="35"/>
      <c r="FH12" s="35"/>
      <c r="FI12" s="35" t="s">
        <v>1254</v>
      </c>
      <c r="FJ12" s="35"/>
      <c r="FK12" s="35"/>
      <c r="FL12" s="35" t="s">
        <v>777</v>
      </c>
      <c r="FM12" s="35"/>
      <c r="FN12" s="35"/>
      <c r="FO12" s="35" t="s">
        <v>1258</v>
      </c>
      <c r="FP12" s="35"/>
      <c r="FQ12" s="35"/>
      <c r="FR12" s="35" t="s">
        <v>1261</v>
      </c>
      <c r="FS12" s="35"/>
      <c r="FT12" s="35"/>
      <c r="FU12" s="35" t="s">
        <v>1265</v>
      </c>
      <c r="FV12" s="35"/>
      <c r="FW12" s="35"/>
      <c r="FX12" s="35" t="s">
        <v>1267</v>
      </c>
      <c r="FY12" s="35"/>
      <c r="FZ12" s="35"/>
      <c r="GA12" s="51" t="s">
        <v>1270</v>
      </c>
      <c r="GB12" s="51"/>
      <c r="GC12" s="51"/>
      <c r="GD12" s="35" t="s">
        <v>782</v>
      </c>
      <c r="GE12" s="35"/>
      <c r="GF12" s="35"/>
      <c r="GG12" s="51" t="s">
        <v>1277</v>
      </c>
      <c r="GH12" s="51"/>
      <c r="GI12" s="51"/>
      <c r="GJ12" s="51" t="s">
        <v>1278</v>
      </c>
      <c r="GK12" s="51"/>
      <c r="GL12" s="51"/>
      <c r="GM12" s="51" t="s">
        <v>1280</v>
      </c>
      <c r="GN12" s="51"/>
      <c r="GO12" s="51"/>
      <c r="GP12" s="51" t="s">
        <v>1281</v>
      </c>
      <c r="GQ12" s="51"/>
      <c r="GR12" s="51"/>
      <c r="GS12" s="51" t="s">
        <v>789</v>
      </c>
      <c r="GT12" s="51"/>
      <c r="GU12" s="51"/>
      <c r="GV12" s="51" t="s">
        <v>791</v>
      </c>
      <c r="GW12" s="51"/>
      <c r="GX12" s="51"/>
      <c r="GY12" s="51" t="s">
        <v>792</v>
      </c>
      <c r="GZ12" s="51"/>
      <c r="HA12" s="51"/>
      <c r="HB12" s="35" t="s">
        <v>1288</v>
      </c>
      <c r="HC12" s="35"/>
      <c r="HD12" s="35"/>
      <c r="HE12" s="35" t="s">
        <v>1290</v>
      </c>
      <c r="HF12" s="35"/>
      <c r="HG12" s="35"/>
      <c r="HH12" s="35" t="s">
        <v>798</v>
      </c>
      <c r="HI12" s="35"/>
      <c r="HJ12" s="35"/>
      <c r="HK12" s="35" t="s">
        <v>1291</v>
      </c>
      <c r="HL12" s="35"/>
      <c r="HM12" s="35"/>
      <c r="HN12" s="35" t="s">
        <v>1294</v>
      </c>
      <c r="HO12" s="35"/>
      <c r="HP12" s="35"/>
      <c r="HQ12" s="35" t="s">
        <v>801</v>
      </c>
      <c r="HR12" s="35"/>
      <c r="HS12" s="35"/>
      <c r="HT12" s="35" t="s">
        <v>799</v>
      </c>
      <c r="HU12" s="35"/>
      <c r="HV12" s="35"/>
      <c r="HW12" s="35" t="s">
        <v>619</v>
      </c>
      <c r="HX12" s="35"/>
      <c r="HY12" s="35"/>
      <c r="HZ12" s="35" t="s">
        <v>1303</v>
      </c>
      <c r="IA12" s="35"/>
      <c r="IB12" s="35"/>
      <c r="IC12" s="35" t="s">
        <v>1307</v>
      </c>
      <c r="ID12" s="35"/>
      <c r="IE12" s="35"/>
      <c r="IF12" s="35" t="s">
        <v>804</v>
      </c>
      <c r="IG12" s="35"/>
      <c r="IH12" s="35"/>
      <c r="II12" s="35" t="s">
        <v>1312</v>
      </c>
      <c r="IJ12" s="35"/>
      <c r="IK12" s="35"/>
      <c r="IL12" s="35" t="s">
        <v>1313</v>
      </c>
      <c r="IM12" s="35"/>
      <c r="IN12" s="35"/>
      <c r="IO12" s="35" t="s">
        <v>1317</v>
      </c>
      <c r="IP12" s="35"/>
      <c r="IQ12" s="35"/>
      <c r="IR12" s="35" t="s">
        <v>1321</v>
      </c>
      <c r="IS12" s="35"/>
      <c r="IT12" s="35"/>
    </row>
    <row r="13" spans="1:692" ht="122.25" customHeight="1" x14ac:dyDescent="0.25">
      <c r="A13" s="44"/>
      <c r="B13" s="44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4" t="s">
        <v>1387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 t="s">
        <v>1388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40" t="s">
        <v>278</v>
      </c>
      <c r="B16" s="41"/>
      <c r="C16" s="24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24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0</v>
      </c>
      <c r="AK16" s="3">
        <f t="shared" si="0"/>
        <v>2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0</v>
      </c>
      <c r="AZ16" s="3">
        <f t="shared" si="0"/>
        <v>2</v>
      </c>
      <c r="BA16" s="3">
        <f t="shared" si="0"/>
        <v>0</v>
      </c>
      <c r="BB16" s="3">
        <f t="shared" si="0"/>
        <v>0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2</v>
      </c>
      <c r="BG16" s="3">
        <f t="shared" si="0"/>
        <v>0</v>
      </c>
      <c r="BH16" s="3">
        <f t="shared" si="0"/>
        <v>0</v>
      </c>
      <c r="BI16" s="3">
        <f t="shared" si="0"/>
        <v>2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0</v>
      </c>
      <c r="BO16" s="3">
        <f t="shared" ref="BO16:DZ16" si="1">SUM(BO14:BO15)</f>
        <v>2</v>
      </c>
      <c r="BP16" s="3">
        <f t="shared" si="1"/>
        <v>0</v>
      </c>
      <c r="BQ16" s="3">
        <f t="shared" si="1"/>
        <v>0</v>
      </c>
      <c r="BR16" s="3">
        <f t="shared" si="1"/>
        <v>2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0</v>
      </c>
      <c r="CA16" s="3">
        <f t="shared" si="1"/>
        <v>2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0</v>
      </c>
      <c r="CG16" s="3">
        <f t="shared" si="1"/>
        <v>2</v>
      </c>
      <c r="CH16" s="3">
        <f t="shared" si="1"/>
        <v>0</v>
      </c>
      <c r="CI16" s="3">
        <f t="shared" si="1"/>
        <v>0</v>
      </c>
      <c r="CJ16" s="3">
        <f t="shared" si="1"/>
        <v>2</v>
      </c>
      <c r="CK16" s="3">
        <f t="shared" si="1"/>
        <v>0</v>
      </c>
      <c r="CL16" s="3">
        <f t="shared" si="1"/>
        <v>0</v>
      </c>
      <c r="CM16" s="3">
        <f t="shared" si="1"/>
        <v>2</v>
      </c>
      <c r="CN16" s="3">
        <f t="shared" si="1"/>
        <v>0</v>
      </c>
      <c r="CO16" s="3">
        <f t="shared" si="1"/>
        <v>0</v>
      </c>
      <c r="CP16" s="3">
        <f t="shared" si="1"/>
        <v>2</v>
      </c>
      <c r="CQ16" s="3">
        <f t="shared" si="1"/>
        <v>0</v>
      </c>
      <c r="CR16" s="3">
        <f t="shared" si="1"/>
        <v>0</v>
      </c>
      <c r="CS16" s="3">
        <f t="shared" si="1"/>
        <v>2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0</v>
      </c>
      <c r="CY16" s="3">
        <f t="shared" si="1"/>
        <v>2</v>
      </c>
      <c r="CZ16" s="3">
        <f t="shared" si="1"/>
        <v>0</v>
      </c>
      <c r="DA16" s="3">
        <f t="shared" si="1"/>
        <v>0</v>
      </c>
      <c r="DB16" s="3">
        <f t="shared" si="1"/>
        <v>2</v>
      </c>
      <c r="DC16" s="3">
        <f t="shared" si="1"/>
        <v>0</v>
      </c>
      <c r="DD16" s="3">
        <f t="shared" si="1"/>
        <v>0</v>
      </c>
      <c r="DE16" s="3">
        <f t="shared" si="1"/>
        <v>2</v>
      </c>
      <c r="DF16" s="3">
        <f t="shared" si="1"/>
        <v>0</v>
      </c>
      <c r="DG16" s="3">
        <f t="shared" si="1"/>
        <v>1</v>
      </c>
      <c r="DH16" s="3">
        <f t="shared" si="1"/>
        <v>1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0</v>
      </c>
      <c r="DT16" s="3">
        <f t="shared" si="1"/>
        <v>2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2</v>
      </c>
      <c r="EA16" s="3">
        <f t="shared" ref="EA16:GL16" si="2">SUM(EA14:EA15)</f>
        <v>0</v>
      </c>
      <c r="EB16" s="3">
        <f t="shared" si="2"/>
        <v>0</v>
      </c>
      <c r="EC16" s="3">
        <f t="shared" si="2"/>
        <v>2</v>
      </c>
      <c r="ED16" s="3">
        <f t="shared" si="2"/>
        <v>0</v>
      </c>
      <c r="EE16" s="3">
        <f t="shared" si="2"/>
        <v>0</v>
      </c>
      <c r="EF16" s="3">
        <f t="shared" si="2"/>
        <v>2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0</v>
      </c>
      <c r="EO16" s="3">
        <f t="shared" si="2"/>
        <v>2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0</v>
      </c>
      <c r="FA16" s="3">
        <f t="shared" si="2"/>
        <v>2</v>
      </c>
      <c r="FB16" s="3">
        <f t="shared" si="2"/>
        <v>0</v>
      </c>
      <c r="FC16" s="3">
        <f t="shared" si="2"/>
        <v>0</v>
      </c>
      <c r="FD16" s="3">
        <f t="shared" si="2"/>
        <v>2</v>
      </c>
      <c r="FE16" s="3">
        <f t="shared" si="2"/>
        <v>0</v>
      </c>
      <c r="FF16" s="3">
        <f t="shared" si="2"/>
        <v>0</v>
      </c>
      <c r="FG16" s="3">
        <f t="shared" si="2"/>
        <v>2</v>
      </c>
      <c r="FH16" s="3">
        <f t="shared" si="2"/>
        <v>0</v>
      </c>
      <c r="FI16" s="3">
        <f t="shared" si="2"/>
        <v>0</v>
      </c>
      <c r="FJ16" s="3">
        <f t="shared" si="2"/>
        <v>2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0</v>
      </c>
      <c r="FP16" s="3">
        <f t="shared" si="2"/>
        <v>2</v>
      </c>
      <c r="FQ16" s="3">
        <f t="shared" si="2"/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T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0</v>
      </c>
      <c r="HU16" s="3">
        <f t="shared" si="3"/>
        <v>2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0</v>
      </c>
      <c r="IJ16" s="3">
        <f t="shared" si="3"/>
        <v>2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0</v>
      </c>
      <c r="IP16" s="3">
        <f t="shared" si="3"/>
        <v>2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42" t="s">
        <v>844</v>
      </c>
      <c r="B17" s="43"/>
      <c r="C17" s="10">
        <f t="shared" ref="C17:BN17" si="4">C16/2%</f>
        <v>100</v>
      </c>
      <c r="D17" s="10">
        <f t="shared" si="4"/>
        <v>0</v>
      </c>
      <c r="E17" s="10">
        <f t="shared" si="4"/>
        <v>0</v>
      </c>
      <c r="F17" s="10">
        <f t="shared" si="4"/>
        <v>100</v>
      </c>
      <c r="G17" s="10">
        <f t="shared" si="4"/>
        <v>0</v>
      </c>
      <c r="H17" s="10">
        <f t="shared" si="4"/>
        <v>0</v>
      </c>
      <c r="I17" s="10">
        <f t="shared" si="4"/>
        <v>100</v>
      </c>
      <c r="J17" s="10">
        <f t="shared" si="4"/>
        <v>0</v>
      </c>
      <c r="K17" s="10">
        <f t="shared" si="4"/>
        <v>0</v>
      </c>
      <c r="L17" s="10">
        <f t="shared" si="4"/>
        <v>100</v>
      </c>
      <c r="M17" s="10">
        <f t="shared" si="4"/>
        <v>0</v>
      </c>
      <c r="N17" s="10">
        <f t="shared" si="4"/>
        <v>0</v>
      </c>
      <c r="O17" s="10">
        <f t="shared" si="4"/>
        <v>100</v>
      </c>
      <c r="P17" s="10">
        <f t="shared" si="4"/>
        <v>0</v>
      </c>
      <c r="Q17" s="10">
        <f t="shared" si="4"/>
        <v>0</v>
      </c>
      <c r="R17" s="10">
        <f t="shared" si="4"/>
        <v>100</v>
      </c>
      <c r="S17" s="10">
        <f t="shared" si="4"/>
        <v>0</v>
      </c>
      <c r="T17" s="10">
        <f t="shared" si="4"/>
        <v>0</v>
      </c>
      <c r="U17" s="10">
        <f t="shared" si="4"/>
        <v>0</v>
      </c>
      <c r="V17" s="10">
        <f t="shared" si="4"/>
        <v>100</v>
      </c>
      <c r="W17" s="10">
        <f t="shared" si="4"/>
        <v>0</v>
      </c>
      <c r="X17" s="10">
        <f t="shared" si="4"/>
        <v>0</v>
      </c>
      <c r="Y17" s="10">
        <f t="shared" si="4"/>
        <v>100</v>
      </c>
      <c r="Z17" s="10">
        <f t="shared" si="4"/>
        <v>0</v>
      </c>
      <c r="AA17" s="10">
        <f t="shared" si="4"/>
        <v>100</v>
      </c>
      <c r="AB17" s="10">
        <f t="shared" si="4"/>
        <v>0</v>
      </c>
      <c r="AC17" s="10">
        <f t="shared" si="4"/>
        <v>0</v>
      </c>
      <c r="AD17" s="10">
        <f t="shared" si="4"/>
        <v>0</v>
      </c>
      <c r="AE17" s="10">
        <f t="shared" si="4"/>
        <v>100</v>
      </c>
      <c r="AF17" s="10">
        <f t="shared" si="4"/>
        <v>0</v>
      </c>
      <c r="AG17" s="10">
        <f t="shared" si="4"/>
        <v>100</v>
      </c>
      <c r="AH17" s="10">
        <f t="shared" si="4"/>
        <v>0</v>
      </c>
      <c r="AI17" s="10">
        <f t="shared" si="4"/>
        <v>0</v>
      </c>
      <c r="AJ17" s="10">
        <f t="shared" si="4"/>
        <v>0</v>
      </c>
      <c r="AK17" s="10">
        <f t="shared" si="4"/>
        <v>100</v>
      </c>
      <c r="AL17" s="10">
        <f t="shared" si="4"/>
        <v>0</v>
      </c>
      <c r="AM17" s="10">
        <f t="shared" si="4"/>
        <v>100</v>
      </c>
      <c r="AN17" s="10">
        <f t="shared" si="4"/>
        <v>0</v>
      </c>
      <c r="AO17" s="10">
        <f t="shared" si="4"/>
        <v>0</v>
      </c>
      <c r="AP17" s="10">
        <f t="shared" si="4"/>
        <v>100</v>
      </c>
      <c r="AQ17" s="10">
        <f t="shared" si="4"/>
        <v>0</v>
      </c>
      <c r="AR17" s="10">
        <f t="shared" si="4"/>
        <v>0</v>
      </c>
      <c r="AS17" s="10">
        <f t="shared" si="4"/>
        <v>0</v>
      </c>
      <c r="AT17" s="10">
        <f t="shared" si="4"/>
        <v>100</v>
      </c>
      <c r="AU17" s="10">
        <f t="shared" si="4"/>
        <v>0</v>
      </c>
      <c r="AV17" s="10">
        <f t="shared" si="4"/>
        <v>0</v>
      </c>
      <c r="AW17" s="10">
        <f t="shared" si="4"/>
        <v>100</v>
      </c>
      <c r="AX17" s="10">
        <f t="shared" si="4"/>
        <v>0</v>
      </c>
      <c r="AY17" s="10">
        <f t="shared" si="4"/>
        <v>0</v>
      </c>
      <c r="AZ17" s="10">
        <f t="shared" si="4"/>
        <v>100</v>
      </c>
      <c r="BA17" s="10">
        <f t="shared" si="4"/>
        <v>0</v>
      </c>
      <c r="BB17" s="10">
        <f t="shared" si="4"/>
        <v>0</v>
      </c>
      <c r="BC17" s="10">
        <f t="shared" si="4"/>
        <v>100</v>
      </c>
      <c r="BD17" s="10">
        <f t="shared" si="4"/>
        <v>0</v>
      </c>
      <c r="BE17" s="10">
        <f t="shared" si="4"/>
        <v>0</v>
      </c>
      <c r="BF17" s="10">
        <f t="shared" si="4"/>
        <v>100</v>
      </c>
      <c r="BG17" s="10">
        <f t="shared" si="4"/>
        <v>0</v>
      </c>
      <c r="BH17" s="10">
        <f t="shared" si="4"/>
        <v>0</v>
      </c>
      <c r="BI17" s="10">
        <f t="shared" si="4"/>
        <v>100</v>
      </c>
      <c r="BJ17" s="10">
        <f t="shared" si="4"/>
        <v>0</v>
      </c>
      <c r="BK17" s="10">
        <f t="shared" si="4"/>
        <v>100</v>
      </c>
      <c r="BL17" s="10">
        <f t="shared" si="4"/>
        <v>0</v>
      </c>
      <c r="BM17" s="10">
        <f t="shared" si="4"/>
        <v>0</v>
      </c>
      <c r="BN17" s="10">
        <f t="shared" si="4"/>
        <v>0</v>
      </c>
      <c r="BO17" s="10">
        <f t="shared" ref="BO17:DZ17" si="5">BO16/2%</f>
        <v>100</v>
      </c>
      <c r="BP17" s="10">
        <f t="shared" si="5"/>
        <v>0</v>
      </c>
      <c r="BQ17" s="10">
        <f t="shared" si="5"/>
        <v>0</v>
      </c>
      <c r="BR17" s="10">
        <f t="shared" si="5"/>
        <v>100</v>
      </c>
      <c r="BS17" s="10">
        <f t="shared" si="5"/>
        <v>0</v>
      </c>
      <c r="BT17" s="10">
        <f t="shared" si="5"/>
        <v>0</v>
      </c>
      <c r="BU17" s="10">
        <f t="shared" si="5"/>
        <v>100</v>
      </c>
      <c r="BV17" s="10">
        <f t="shared" si="5"/>
        <v>0</v>
      </c>
      <c r="BW17" s="10">
        <f t="shared" si="5"/>
        <v>0</v>
      </c>
      <c r="BX17" s="10">
        <f t="shared" si="5"/>
        <v>100</v>
      </c>
      <c r="BY17" s="10">
        <f t="shared" si="5"/>
        <v>0</v>
      </c>
      <c r="BZ17" s="10">
        <f t="shared" si="5"/>
        <v>0</v>
      </c>
      <c r="CA17" s="10">
        <f t="shared" si="5"/>
        <v>100</v>
      </c>
      <c r="CB17" s="10">
        <f t="shared" si="5"/>
        <v>0</v>
      </c>
      <c r="CC17" s="10">
        <f t="shared" si="5"/>
        <v>100</v>
      </c>
      <c r="CD17" s="10">
        <f t="shared" si="5"/>
        <v>0</v>
      </c>
      <c r="CE17" s="10">
        <f t="shared" si="5"/>
        <v>0</v>
      </c>
      <c r="CF17" s="10">
        <f t="shared" si="5"/>
        <v>0</v>
      </c>
      <c r="CG17" s="10">
        <f t="shared" si="5"/>
        <v>100</v>
      </c>
      <c r="CH17" s="10">
        <f t="shared" si="5"/>
        <v>0</v>
      </c>
      <c r="CI17" s="10">
        <f t="shared" si="5"/>
        <v>0</v>
      </c>
      <c r="CJ17" s="10">
        <f t="shared" si="5"/>
        <v>100</v>
      </c>
      <c r="CK17" s="10">
        <f t="shared" si="5"/>
        <v>0</v>
      </c>
      <c r="CL17" s="10">
        <f t="shared" si="5"/>
        <v>0</v>
      </c>
      <c r="CM17" s="10">
        <f t="shared" si="5"/>
        <v>100</v>
      </c>
      <c r="CN17" s="10">
        <f t="shared" si="5"/>
        <v>0</v>
      </c>
      <c r="CO17" s="10">
        <f t="shared" si="5"/>
        <v>0</v>
      </c>
      <c r="CP17" s="10">
        <f t="shared" si="5"/>
        <v>100</v>
      </c>
      <c r="CQ17" s="10">
        <f t="shared" si="5"/>
        <v>0</v>
      </c>
      <c r="CR17" s="10">
        <f t="shared" si="5"/>
        <v>0</v>
      </c>
      <c r="CS17" s="10">
        <f t="shared" si="5"/>
        <v>100</v>
      </c>
      <c r="CT17" s="10">
        <f t="shared" si="5"/>
        <v>0</v>
      </c>
      <c r="CU17" s="10">
        <f t="shared" si="5"/>
        <v>100</v>
      </c>
      <c r="CV17" s="10">
        <f t="shared" si="5"/>
        <v>0</v>
      </c>
      <c r="CW17" s="10">
        <f t="shared" si="5"/>
        <v>0</v>
      </c>
      <c r="CX17" s="10">
        <f t="shared" si="5"/>
        <v>0</v>
      </c>
      <c r="CY17" s="10">
        <f t="shared" si="5"/>
        <v>100</v>
      </c>
      <c r="CZ17" s="10">
        <f t="shared" si="5"/>
        <v>0</v>
      </c>
      <c r="DA17" s="10">
        <f t="shared" si="5"/>
        <v>0</v>
      </c>
      <c r="DB17" s="10">
        <f t="shared" si="5"/>
        <v>100</v>
      </c>
      <c r="DC17" s="10">
        <f t="shared" si="5"/>
        <v>0</v>
      </c>
      <c r="DD17" s="10">
        <f t="shared" si="5"/>
        <v>0</v>
      </c>
      <c r="DE17" s="10">
        <f t="shared" si="5"/>
        <v>100</v>
      </c>
      <c r="DF17" s="10">
        <f t="shared" si="5"/>
        <v>0</v>
      </c>
      <c r="DG17" s="10">
        <f t="shared" si="5"/>
        <v>50</v>
      </c>
      <c r="DH17" s="10">
        <f t="shared" si="5"/>
        <v>50</v>
      </c>
      <c r="DI17" s="10">
        <f t="shared" si="5"/>
        <v>0</v>
      </c>
      <c r="DJ17" s="10">
        <f t="shared" si="5"/>
        <v>100</v>
      </c>
      <c r="DK17" s="10">
        <f t="shared" si="5"/>
        <v>0</v>
      </c>
      <c r="DL17" s="10">
        <f t="shared" si="5"/>
        <v>0</v>
      </c>
      <c r="DM17" s="10">
        <f t="shared" si="5"/>
        <v>100</v>
      </c>
      <c r="DN17" s="10">
        <f t="shared" si="5"/>
        <v>0</v>
      </c>
      <c r="DO17" s="10">
        <f t="shared" si="5"/>
        <v>0</v>
      </c>
      <c r="DP17" s="10">
        <f t="shared" si="5"/>
        <v>0</v>
      </c>
      <c r="DQ17" s="10">
        <f t="shared" si="5"/>
        <v>100</v>
      </c>
      <c r="DR17" s="10">
        <f t="shared" si="5"/>
        <v>0</v>
      </c>
      <c r="DS17" s="10">
        <f t="shared" si="5"/>
        <v>0</v>
      </c>
      <c r="DT17" s="10">
        <f t="shared" si="5"/>
        <v>100</v>
      </c>
      <c r="DU17" s="10">
        <f t="shared" si="5"/>
        <v>0</v>
      </c>
      <c r="DV17" s="10">
        <f t="shared" si="5"/>
        <v>100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100</v>
      </c>
      <c r="EA17" s="10">
        <f t="shared" ref="EA17:GL17" si="6">EA16/2%</f>
        <v>0</v>
      </c>
      <c r="EB17" s="10">
        <f t="shared" si="6"/>
        <v>0</v>
      </c>
      <c r="EC17" s="10">
        <f t="shared" si="6"/>
        <v>100</v>
      </c>
      <c r="ED17" s="10">
        <f t="shared" si="6"/>
        <v>0</v>
      </c>
      <c r="EE17" s="10">
        <f t="shared" si="6"/>
        <v>0</v>
      </c>
      <c r="EF17" s="10">
        <f t="shared" si="6"/>
        <v>100</v>
      </c>
      <c r="EG17" s="10">
        <f t="shared" si="6"/>
        <v>0</v>
      </c>
      <c r="EH17" s="10">
        <f t="shared" si="6"/>
        <v>100</v>
      </c>
      <c r="EI17" s="10">
        <f t="shared" si="6"/>
        <v>0</v>
      </c>
      <c r="EJ17" s="10">
        <f t="shared" si="6"/>
        <v>0</v>
      </c>
      <c r="EK17" s="10">
        <f t="shared" si="6"/>
        <v>0</v>
      </c>
      <c r="EL17" s="10">
        <f t="shared" si="6"/>
        <v>100</v>
      </c>
      <c r="EM17" s="10">
        <f t="shared" si="6"/>
        <v>0</v>
      </c>
      <c r="EN17" s="10">
        <f t="shared" si="6"/>
        <v>0</v>
      </c>
      <c r="EO17" s="10">
        <f t="shared" si="6"/>
        <v>100</v>
      </c>
      <c r="EP17" s="10">
        <f t="shared" si="6"/>
        <v>0</v>
      </c>
      <c r="EQ17" s="10">
        <f t="shared" si="6"/>
        <v>100</v>
      </c>
      <c r="ER17" s="10">
        <f t="shared" si="6"/>
        <v>0</v>
      </c>
      <c r="ES17" s="10">
        <f t="shared" si="6"/>
        <v>0</v>
      </c>
      <c r="ET17" s="10">
        <f t="shared" si="6"/>
        <v>0</v>
      </c>
      <c r="EU17" s="10">
        <f t="shared" si="6"/>
        <v>100</v>
      </c>
      <c r="EV17" s="10">
        <f t="shared" si="6"/>
        <v>0</v>
      </c>
      <c r="EW17" s="10">
        <f t="shared" si="6"/>
        <v>0</v>
      </c>
      <c r="EX17" s="10">
        <f t="shared" si="6"/>
        <v>100</v>
      </c>
      <c r="EY17" s="10">
        <f t="shared" si="6"/>
        <v>0</v>
      </c>
      <c r="EZ17" s="10">
        <f t="shared" si="6"/>
        <v>0</v>
      </c>
      <c r="FA17" s="10">
        <f t="shared" si="6"/>
        <v>100</v>
      </c>
      <c r="FB17" s="10">
        <f t="shared" si="6"/>
        <v>0</v>
      </c>
      <c r="FC17" s="10">
        <f t="shared" si="6"/>
        <v>0</v>
      </c>
      <c r="FD17" s="10">
        <f t="shared" si="6"/>
        <v>100</v>
      </c>
      <c r="FE17" s="10">
        <f t="shared" si="6"/>
        <v>0</v>
      </c>
      <c r="FF17" s="10">
        <f t="shared" si="6"/>
        <v>0</v>
      </c>
      <c r="FG17" s="10">
        <f t="shared" si="6"/>
        <v>100</v>
      </c>
      <c r="FH17" s="10">
        <f t="shared" si="6"/>
        <v>0</v>
      </c>
      <c r="FI17" s="10">
        <f t="shared" si="6"/>
        <v>0</v>
      </c>
      <c r="FJ17" s="10">
        <f t="shared" si="6"/>
        <v>100</v>
      </c>
      <c r="FK17" s="10">
        <f t="shared" si="6"/>
        <v>0</v>
      </c>
      <c r="FL17" s="10">
        <f t="shared" si="6"/>
        <v>100</v>
      </c>
      <c r="FM17" s="10">
        <f t="shared" si="6"/>
        <v>0</v>
      </c>
      <c r="FN17" s="10">
        <f t="shared" si="6"/>
        <v>0</v>
      </c>
      <c r="FO17" s="10">
        <f t="shared" si="6"/>
        <v>0</v>
      </c>
      <c r="FP17" s="10">
        <f t="shared" si="6"/>
        <v>100</v>
      </c>
      <c r="FQ17" s="10">
        <f t="shared" si="6"/>
        <v>0</v>
      </c>
      <c r="FR17" s="10">
        <f t="shared" si="6"/>
        <v>0</v>
      </c>
      <c r="FS17" s="10">
        <f t="shared" si="6"/>
        <v>100</v>
      </c>
      <c r="FT17" s="10">
        <f t="shared" si="6"/>
        <v>0</v>
      </c>
      <c r="FU17" s="10">
        <f t="shared" si="6"/>
        <v>100</v>
      </c>
      <c r="FV17" s="10">
        <f t="shared" si="6"/>
        <v>0</v>
      </c>
      <c r="FW17" s="10">
        <f t="shared" si="6"/>
        <v>0</v>
      </c>
      <c r="FX17" s="10">
        <f t="shared" si="6"/>
        <v>0</v>
      </c>
      <c r="FY17" s="10">
        <f t="shared" si="6"/>
        <v>100</v>
      </c>
      <c r="FZ17" s="10">
        <f t="shared" si="6"/>
        <v>0</v>
      </c>
      <c r="GA17" s="10">
        <f t="shared" si="6"/>
        <v>100</v>
      </c>
      <c r="GB17" s="10">
        <f t="shared" si="6"/>
        <v>0</v>
      </c>
      <c r="GC17" s="10">
        <f t="shared" si="6"/>
        <v>0</v>
      </c>
      <c r="GD17" s="10">
        <f t="shared" si="6"/>
        <v>0</v>
      </c>
      <c r="GE17" s="10">
        <f t="shared" si="6"/>
        <v>100</v>
      </c>
      <c r="GF17" s="10">
        <f t="shared" si="6"/>
        <v>0</v>
      </c>
      <c r="GG17" s="10">
        <f t="shared" si="6"/>
        <v>100</v>
      </c>
      <c r="GH17" s="10">
        <f t="shared" si="6"/>
        <v>0</v>
      </c>
      <c r="GI17" s="10">
        <f t="shared" si="6"/>
        <v>0</v>
      </c>
      <c r="GJ17" s="10">
        <f t="shared" si="6"/>
        <v>0</v>
      </c>
      <c r="GK17" s="10">
        <f t="shared" si="6"/>
        <v>100</v>
      </c>
      <c r="GL17" s="10">
        <f t="shared" si="6"/>
        <v>0</v>
      </c>
      <c r="GM17" s="10">
        <f t="shared" ref="GM17:IX17" si="7">GM16/2%</f>
        <v>0</v>
      </c>
      <c r="GN17" s="10">
        <f t="shared" si="7"/>
        <v>100</v>
      </c>
      <c r="GO17" s="10">
        <f t="shared" si="7"/>
        <v>0</v>
      </c>
      <c r="GP17" s="10">
        <f t="shared" si="7"/>
        <v>0</v>
      </c>
      <c r="GQ17" s="10">
        <f t="shared" si="7"/>
        <v>100</v>
      </c>
      <c r="GR17" s="10">
        <f t="shared" si="7"/>
        <v>0</v>
      </c>
      <c r="GS17" s="10">
        <f t="shared" si="7"/>
        <v>0</v>
      </c>
      <c r="GT17" s="10">
        <f t="shared" si="7"/>
        <v>100</v>
      </c>
      <c r="GU17" s="10">
        <f t="shared" si="7"/>
        <v>0</v>
      </c>
      <c r="GV17" s="10">
        <f t="shared" si="7"/>
        <v>100</v>
      </c>
      <c r="GW17" s="10">
        <f t="shared" si="7"/>
        <v>0</v>
      </c>
      <c r="GX17" s="10">
        <f t="shared" si="7"/>
        <v>0</v>
      </c>
      <c r="GY17" s="10">
        <f t="shared" si="7"/>
        <v>0</v>
      </c>
      <c r="GZ17" s="10">
        <f t="shared" si="7"/>
        <v>100</v>
      </c>
      <c r="HA17" s="10">
        <f t="shared" si="7"/>
        <v>0</v>
      </c>
      <c r="HB17" s="10">
        <f t="shared" si="7"/>
        <v>100</v>
      </c>
      <c r="HC17" s="10">
        <f t="shared" si="7"/>
        <v>0</v>
      </c>
      <c r="HD17" s="10">
        <f t="shared" si="7"/>
        <v>0</v>
      </c>
      <c r="HE17" s="10">
        <f t="shared" si="7"/>
        <v>100</v>
      </c>
      <c r="HF17" s="10">
        <f t="shared" si="7"/>
        <v>0</v>
      </c>
      <c r="HG17" s="10">
        <f t="shared" si="7"/>
        <v>0</v>
      </c>
      <c r="HH17" s="10">
        <f t="shared" si="7"/>
        <v>100</v>
      </c>
      <c r="HI17" s="10">
        <f t="shared" si="7"/>
        <v>0</v>
      </c>
      <c r="HJ17" s="10">
        <f t="shared" si="7"/>
        <v>0</v>
      </c>
      <c r="HK17" s="10">
        <f t="shared" si="7"/>
        <v>100</v>
      </c>
      <c r="HL17" s="10">
        <f t="shared" si="7"/>
        <v>0</v>
      </c>
      <c r="HM17" s="10">
        <f t="shared" si="7"/>
        <v>0</v>
      </c>
      <c r="HN17" s="10">
        <f t="shared" si="7"/>
        <v>100</v>
      </c>
      <c r="HO17" s="10">
        <f t="shared" si="7"/>
        <v>0</v>
      </c>
      <c r="HP17" s="10">
        <f t="shared" si="7"/>
        <v>0</v>
      </c>
      <c r="HQ17" s="10">
        <f t="shared" si="7"/>
        <v>0</v>
      </c>
      <c r="HR17" s="10">
        <f t="shared" si="7"/>
        <v>100</v>
      </c>
      <c r="HS17" s="10">
        <f t="shared" si="7"/>
        <v>0</v>
      </c>
      <c r="HT17" s="10">
        <f t="shared" si="7"/>
        <v>0</v>
      </c>
      <c r="HU17" s="10">
        <f t="shared" si="7"/>
        <v>100</v>
      </c>
      <c r="HV17" s="10">
        <f t="shared" si="7"/>
        <v>0</v>
      </c>
      <c r="HW17" s="10">
        <f t="shared" si="7"/>
        <v>100</v>
      </c>
      <c r="HX17" s="10">
        <f t="shared" si="7"/>
        <v>0</v>
      </c>
      <c r="HY17" s="10">
        <f t="shared" si="7"/>
        <v>0</v>
      </c>
      <c r="HZ17" s="10">
        <f t="shared" si="7"/>
        <v>100</v>
      </c>
      <c r="IA17" s="10">
        <f t="shared" si="7"/>
        <v>0</v>
      </c>
      <c r="IB17" s="10">
        <f t="shared" si="7"/>
        <v>0</v>
      </c>
      <c r="IC17" s="10">
        <f t="shared" si="7"/>
        <v>100</v>
      </c>
      <c r="ID17" s="10">
        <f t="shared" si="7"/>
        <v>0</v>
      </c>
      <c r="IE17" s="10">
        <f t="shared" si="7"/>
        <v>0</v>
      </c>
      <c r="IF17" s="10">
        <f t="shared" si="7"/>
        <v>100</v>
      </c>
      <c r="IG17" s="10">
        <f t="shared" si="7"/>
        <v>0</v>
      </c>
      <c r="IH17" s="10">
        <f t="shared" si="7"/>
        <v>0</v>
      </c>
      <c r="II17" s="10">
        <f t="shared" si="7"/>
        <v>0</v>
      </c>
      <c r="IJ17" s="10">
        <f t="shared" si="7"/>
        <v>100</v>
      </c>
      <c r="IK17" s="10">
        <f t="shared" si="7"/>
        <v>0</v>
      </c>
      <c r="IL17" s="10">
        <f t="shared" si="7"/>
        <v>100</v>
      </c>
      <c r="IM17" s="10">
        <f t="shared" si="7"/>
        <v>0</v>
      </c>
      <c r="IN17" s="10">
        <f t="shared" si="7"/>
        <v>0</v>
      </c>
      <c r="IO17" s="10">
        <f t="shared" si="7"/>
        <v>0</v>
      </c>
      <c r="IP17" s="10">
        <f t="shared" si="7"/>
        <v>100</v>
      </c>
      <c r="IQ17" s="10">
        <f t="shared" si="7"/>
        <v>0</v>
      </c>
      <c r="IR17" s="10">
        <f t="shared" si="7"/>
        <v>100</v>
      </c>
      <c r="IS17" s="10">
        <f t="shared" si="7"/>
        <v>0</v>
      </c>
      <c r="IT17" s="10">
        <f t="shared" si="7"/>
        <v>0</v>
      </c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B19" t="s">
        <v>813</v>
      </c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B20" t="s">
        <v>814</v>
      </c>
      <c r="C20" t="s">
        <v>808</v>
      </c>
      <c r="D20" s="33">
        <v>86</v>
      </c>
      <c r="E20" s="18">
        <f>D20/100*2</f>
        <v>1.72</v>
      </c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B21" t="s">
        <v>815</v>
      </c>
      <c r="C21" t="s">
        <v>808</v>
      </c>
      <c r="D21" s="33">
        <v>14</v>
      </c>
      <c r="E21" s="18">
        <f>D21/100*2</f>
        <v>0.28000000000000003</v>
      </c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B22" t="s">
        <v>816</v>
      </c>
      <c r="C22" t="s">
        <v>808</v>
      </c>
      <c r="D22" s="33">
        <f>(E17+H17+K17+N17+Q17+T17+W17)/7</f>
        <v>0</v>
      </c>
      <c r="E22" s="18">
        <f t="shared" ref="E22" si="8">D22/100*25</f>
        <v>0</v>
      </c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D23" s="27">
        <f>SUM(D20:D22)</f>
        <v>100</v>
      </c>
      <c r="E23" s="27">
        <f>SUM(E20:E22)</f>
        <v>2</v>
      </c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B24" t="s">
        <v>814</v>
      </c>
      <c r="C24" t="s">
        <v>809</v>
      </c>
      <c r="D24" s="33">
        <f>(X17+AA17+AD17+AG17+AJ17+AM17+AP17+AS17+AV17+AY17+BB17+BE17+BH17+BK17+BN17+BQ17+BT17+BW17+BZ17+CC17+CF17+CI17+CL17+CO17+CR17+CU17+CX17+DA17)/28</f>
        <v>25</v>
      </c>
      <c r="E24" s="18">
        <v>0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B25" t="s">
        <v>815</v>
      </c>
      <c r="C25" t="s">
        <v>809</v>
      </c>
      <c r="D25" s="33">
        <f>(Y17+AB17+AE17+AH17+AK17+AN17+AQ17+AT17+AW17+AZ17+BC17+BF17+BI17+BL17+BO17+BR17+BU17+BX17+CA17+CD17+CG17+CJ17+CM17+CP17+CS17+CV17+CY17+DB17)/28</f>
        <v>75</v>
      </c>
      <c r="E25" s="18">
        <f>D25/100*2</f>
        <v>1.5</v>
      </c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B26" t="s">
        <v>816</v>
      </c>
      <c r="C26" t="s">
        <v>809</v>
      </c>
      <c r="D26" s="33">
        <f>(Z17+AC17+AF17+AI17+AL17+AO17+AR17+AU17+AX17+BA17+BD17+BG17+BJ17+BM17+BP17+BS17+BV17+BY17+CB17+CE17+CH17+CK17+CN17+CQ17+CT17+CW17+CZ17+DC17)/28</f>
        <v>0</v>
      </c>
      <c r="E26" s="18">
        <f t="shared" ref="E26" si="9">D26/100*25</f>
        <v>0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D27" s="27">
        <f>SUM(D24:D26)</f>
        <v>100</v>
      </c>
      <c r="E27" s="27">
        <f>SUM(E24:E26)</f>
        <v>1.5</v>
      </c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B28" t="s">
        <v>814</v>
      </c>
      <c r="C28" t="s">
        <v>810</v>
      </c>
      <c r="D28" s="33">
        <f>(DD17+DG17+DJ17+DM17+DP17+DS17+DV17)/7</f>
        <v>50</v>
      </c>
      <c r="E28" s="18">
        <f>D28/100*2</f>
        <v>1</v>
      </c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B29" t="s">
        <v>815</v>
      </c>
      <c r="C29" t="s">
        <v>810</v>
      </c>
      <c r="D29" s="33">
        <f>(DD17+DG17+DJ17+DM17+DP17+DS17+DV17)/7</f>
        <v>50</v>
      </c>
      <c r="E29" s="18">
        <f>D29/100*2</f>
        <v>1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B30" t="s">
        <v>816</v>
      </c>
      <c r="C30" t="s">
        <v>810</v>
      </c>
      <c r="D30" s="33">
        <f>(DF17+DI17+DL17+DO17+DR17+DU17+DX17)/7</f>
        <v>0</v>
      </c>
      <c r="E30" s="18">
        <f t="shared" ref="E30" si="10">D30/100*25</f>
        <v>0</v>
      </c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D31" s="27">
        <f>SUM(D28:D30)</f>
        <v>100</v>
      </c>
      <c r="E31" s="27">
        <f>SUM(E28:E30)</f>
        <v>2</v>
      </c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B32" t="s">
        <v>814</v>
      </c>
      <c r="C32" t="s">
        <v>811</v>
      </c>
      <c r="D32" s="33">
        <v>37</v>
      </c>
      <c r="E32" s="18">
        <f>D32/100*2</f>
        <v>0.74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2:692" ht="15.75" x14ac:dyDescent="0.25">
      <c r="B33" t="s">
        <v>815</v>
      </c>
      <c r="C33" t="s">
        <v>811</v>
      </c>
      <c r="D33" s="33">
        <v>63</v>
      </c>
      <c r="E33" s="18">
        <f>D33/100*2</f>
        <v>1.26</v>
      </c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2:692" ht="15.75" x14ac:dyDescent="0.25">
      <c r="B34" t="s">
        <v>816</v>
      </c>
      <c r="C34" t="s">
        <v>811</v>
      </c>
      <c r="D34" s="33">
        <f>(EA17+ED17+EG17+EJ17+EM17+EP17+ES17+EV17+EY17+FB17+FE17+FH17+FK17+FN17+FQ17+FT17+FW17+FZ17+GC17+GF17+GI17+GL17+GO17+GR17+GU17+GX17+HA17+HD17+HG17+HJ17+HM17+HP17+HS17+HV17+HY17)/35</f>
        <v>0</v>
      </c>
      <c r="E34" s="18">
        <f t="shared" ref="E34" si="11">D34/100*25</f>
        <v>0</v>
      </c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2:692" ht="15.75" x14ac:dyDescent="0.25">
      <c r="D35" s="27">
        <f>SUM(D32:D34)</f>
        <v>100</v>
      </c>
      <c r="E35" s="27">
        <f>SUM(E32:E34)</f>
        <v>2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2:692" x14ac:dyDescent="0.25">
      <c r="B36" t="s">
        <v>814</v>
      </c>
      <c r="C36" t="s">
        <v>812</v>
      </c>
      <c r="D36" s="33">
        <v>71</v>
      </c>
      <c r="E36" s="18">
        <f>D36/100*2</f>
        <v>1.42</v>
      </c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2:692" x14ac:dyDescent="0.25">
      <c r="B37" t="s">
        <v>815</v>
      </c>
      <c r="C37" t="s">
        <v>812</v>
      </c>
      <c r="D37" s="33">
        <v>29</v>
      </c>
      <c r="E37" s="18">
        <f>D37/100*2</f>
        <v>0.57999999999999996</v>
      </c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2:692" x14ac:dyDescent="0.25">
      <c r="B38" t="s">
        <v>816</v>
      </c>
      <c r="C38" t="s">
        <v>812</v>
      </c>
      <c r="D38" s="33">
        <f>(IB17+IE17+IH17+IK17+IN17+IQ17+IT17)/7</f>
        <v>0</v>
      </c>
      <c r="E38" s="18">
        <f t="shared" ref="E38" si="12">D38/100*25</f>
        <v>0</v>
      </c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2:692" x14ac:dyDescent="0.25">
      <c r="D39" s="27">
        <f>SUM(D36:D38)</f>
        <v>100</v>
      </c>
      <c r="E39" s="27">
        <f>SUM(E36:E38)</f>
        <v>2</v>
      </c>
    </row>
    <row r="40" spans="2:692" ht="44.45" customHeight="1" x14ac:dyDescent="0.25"/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2022-12-22T06:57:03Z</dcterms:created>
  <dcterms:modified xsi:type="dcterms:W3CDTF">2023-09-12T04:02:05Z</dcterms:modified>
</cp:coreProperties>
</file>